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-435" windowWidth="20730" windowHeight="11760" tabRatio="500"/>
  </bookViews>
  <sheets>
    <sheet name="Hoja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2" i="1" l="1"/>
  <c r="R22" i="1"/>
  <c r="U22" i="1"/>
  <c r="X22" i="1"/>
  <c r="AA22" i="1"/>
  <c r="O26" i="1"/>
  <c r="R26" i="1"/>
  <c r="U26" i="1"/>
  <c r="X26" i="1"/>
  <c r="AA26" i="1"/>
  <c r="O33" i="1"/>
  <c r="R33" i="1"/>
  <c r="U33" i="1"/>
  <c r="X33" i="1"/>
  <c r="AA33" i="1"/>
  <c r="O35" i="1"/>
  <c r="R35" i="1"/>
  <c r="U35" i="1"/>
  <c r="X35" i="1"/>
  <c r="AA35" i="1"/>
  <c r="O38" i="1"/>
  <c r="R38" i="1"/>
  <c r="U38" i="1"/>
  <c r="X38" i="1"/>
  <c r="AA38" i="1"/>
  <c r="AA39" i="1"/>
  <c r="N22" i="1"/>
  <c r="K26" i="1"/>
  <c r="L26" i="1"/>
  <c r="M26" i="1"/>
  <c r="N26" i="1"/>
  <c r="N27" i="1"/>
  <c r="N28" i="1"/>
  <c r="N29" i="1"/>
  <c r="N30" i="1"/>
  <c r="N31" i="1"/>
  <c r="N32" i="1"/>
  <c r="N33" i="1"/>
  <c r="K35" i="1"/>
  <c r="L35" i="1"/>
  <c r="M35" i="1"/>
  <c r="N35" i="1"/>
  <c r="K38" i="1"/>
  <c r="L38" i="1"/>
  <c r="M38" i="1"/>
  <c r="N38" i="1"/>
  <c r="N39" i="1"/>
  <c r="C22" i="1"/>
  <c r="D22" i="1"/>
  <c r="E22" i="1"/>
  <c r="F22" i="1"/>
  <c r="G22" i="1"/>
  <c r="I22" i="1"/>
  <c r="J22" i="1"/>
  <c r="F23" i="1"/>
  <c r="F24" i="1"/>
  <c r="F25" i="1"/>
  <c r="F26" i="1"/>
  <c r="G26" i="1"/>
  <c r="I26" i="1"/>
  <c r="J26" i="1"/>
  <c r="F28" i="1"/>
  <c r="F29" i="1"/>
  <c r="F30" i="1"/>
  <c r="F31" i="1"/>
  <c r="F32" i="1"/>
  <c r="F33" i="1"/>
  <c r="G33" i="1"/>
  <c r="I33" i="1"/>
  <c r="J33" i="1"/>
  <c r="F34" i="1"/>
  <c r="F35" i="1"/>
  <c r="G35" i="1"/>
  <c r="I35" i="1"/>
  <c r="J35" i="1"/>
  <c r="F36" i="1"/>
  <c r="F38" i="1"/>
  <c r="G38" i="1"/>
  <c r="I38" i="1"/>
  <c r="J38" i="1"/>
  <c r="J39" i="1"/>
  <c r="AC38" i="1"/>
  <c r="AD38" i="1"/>
  <c r="Z38" i="1"/>
  <c r="Y38" i="1"/>
  <c r="W38" i="1"/>
  <c r="V38" i="1"/>
  <c r="T38" i="1"/>
  <c r="S38" i="1"/>
  <c r="Q38" i="1"/>
  <c r="P38" i="1"/>
  <c r="H38" i="1"/>
  <c r="E38" i="1"/>
  <c r="D38" i="1"/>
  <c r="C38" i="1"/>
  <c r="AD37" i="1"/>
  <c r="AA37" i="1"/>
  <c r="N37" i="1"/>
  <c r="J37" i="1"/>
  <c r="AD36" i="1"/>
  <c r="AA36" i="1"/>
  <c r="N36" i="1"/>
  <c r="J36" i="1"/>
  <c r="AC35" i="1"/>
  <c r="AD35" i="1"/>
  <c r="Z35" i="1"/>
  <c r="Y35" i="1"/>
  <c r="W35" i="1"/>
  <c r="V35" i="1"/>
  <c r="T35" i="1"/>
  <c r="S35" i="1"/>
  <c r="Q35" i="1"/>
  <c r="P35" i="1"/>
  <c r="H35" i="1"/>
  <c r="E35" i="1"/>
  <c r="D35" i="1"/>
  <c r="C35" i="1"/>
  <c r="AD34" i="1"/>
  <c r="AA34" i="1"/>
  <c r="N34" i="1"/>
  <c r="J34" i="1"/>
  <c r="AB33" i="1"/>
  <c r="AC33" i="1"/>
  <c r="AD33" i="1"/>
  <c r="Z33" i="1"/>
  <c r="Y33" i="1"/>
  <c r="W33" i="1"/>
  <c r="V33" i="1"/>
  <c r="T33" i="1"/>
  <c r="S33" i="1"/>
  <c r="Q33" i="1"/>
  <c r="P33" i="1"/>
  <c r="M33" i="1"/>
  <c r="L33" i="1"/>
  <c r="K33" i="1"/>
  <c r="H33" i="1"/>
  <c r="E33" i="1"/>
  <c r="D33" i="1"/>
  <c r="C33" i="1"/>
  <c r="AD32" i="1"/>
  <c r="AA32" i="1"/>
  <c r="J32" i="1"/>
  <c r="AD31" i="1"/>
  <c r="AA31" i="1"/>
  <c r="J31" i="1"/>
  <c r="AD30" i="1"/>
  <c r="AA30" i="1"/>
  <c r="J30" i="1"/>
  <c r="AD29" i="1"/>
  <c r="AA29" i="1"/>
  <c r="J29" i="1"/>
  <c r="AD28" i="1"/>
  <c r="AA28" i="1"/>
  <c r="J28" i="1"/>
  <c r="AD27" i="1"/>
  <c r="AA27" i="1"/>
  <c r="J27" i="1"/>
  <c r="AB26" i="1"/>
  <c r="AC26" i="1"/>
  <c r="AD26" i="1"/>
  <c r="Z26" i="1"/>
  <c r="Y26" i="1"/>
  <c r="W26" i="1"/>
  <c r="V26" i="1"/>
  <c r="T26" i="1"/>
  <c r="S26" i="1"/>
  <c r="Q26" i="1"/>
  <c r="P26" i="1"/>
  <c r="H26" i="1"/>
  <c r="E26" i="1"/>
  <c r="D26" i="1"/>
  <c r="C26" i="1"/>
  <c r="AD25" i="1"/>
  <c r="AA25" i="1"/>
  <c r="N25" i="1"/>
  <c r="J25" i="1"/>
  <c r="AD24" i="1"/>
  <c r="AA24" i="1"/>
  <c r="N24" i="1"/>
  <c r="J24" i="1"/>
  <c r="AD23" i="1"/>
  <c r="AA23" i="1"/>
  <c r="N23" i="1"/>
  <c r="J23" i="1"/>
  <c r="AB22" i="1"/>
  <c r="AC22" i="1"/>
  <c r="AD22" i="1"/>
  <c r="M22" i="1"/>
  <c r="L22" i="1"/>
  <c r="K22" i="1"/>
  <c r="H22" i="1"/>
  <c r="AD21" i="1"/>
  <c r="AA21" i="1"/>
  <c r="N21" i="1"/>
  <c r="J21" i="1"/>
  <c r="AD20" i="1"/>
  <c r="AA20" i="1"/>
  <c r="N20" i="1"/>
  <c r="F20" i="1"/>
  <c r="J20" i="1"/>
  <c r="AD19" i="1"/>
  <c r="AA19" i="1"/>
  <c r="N19" i="1"/>
  <c r="F19" i="1"/>
  <c r="J19" i="1"/>
  <c r="AD18" i="1"/>
  <c r="AA18" i="1"/>
  <c r="N18" i="1"/>
  <c r="F18" i="1"/>
  <c r="J18" i="1"/>
  <c r="AD17" i="1"/>
  <c r="AA17" i="1"/>
  <c r="N17" i="1"/>
  <c r="F17" i="1"/>
  <c r="J17" i="1"/>
  <c r="AD16" i="1"/>
  <c r="AA16" i="1"/>
  <c r="N16" i="1"/>
  <c r="F16" i="1"/>
  <c r="J16" i="1"/>
  <c r="AD15" i="1"/>
  <c r="AA15" i="1"/>
  <c r="N15" i="1"/>
  <c r="F15" i="1"/>
  <c r="J15" i="1"/>
  <c r="AD14" i="1"/>
  <c r="AA14" i="1"/>
  <c r="N14" i="1"/>
  <c r="F14" i="1"/>
  <c r="J14" i="1"/>
  <c r="AD13" i="1"/>
  <c r="AA13" i="1"/>
  <c r="N13" i="1"/>
  <c r="F13" i="1"/>
  <c r="J13" i="1"/>
</calcChain>
</file>

<file path=xl/sharedStrings.xml><?xml version="1.0" encoding="utf-8"?>
<sst xmlns="http://schemas.openxmlformats.org/spreadsheetml/2006/main" count="70" uniqueCount="62">
  <si>
    <t xml:space="preserve">CLAVE MUNICIPIO: </t>
  </si>
  <si>
    <t>AYUNTAMIENTO CONSTITUCIONAL DE TEOLOYUCAN</t>
  </si>
  <si>
    <t>LOCALIDAD: TEOLOYUCAN</t>
  </si>
  <si>
    <t>DIRECCIÓN DE MEDIO AMBIENTE</t>
  </si>
  <si>
    <t>JURISDICCIÓN : CUAUTITLAN</t>
  </si>
  <si>
    <t>CONTROL Y CUIDADO ANIMAL</t>
  </si>
  <si>
    <t>ENTIDAD: ESTADO DE MÉXICO</t>
  </si>
  <si>
    <t>FECHA: MAYO 2016</t>
  </si>
  <si>
    <t>ELIMINACIÓN</t>
  </si>
  <si>
    <t>MONITOREO</t>
  </si>
  <si>
    <t xml:space="preserve">                           ESTERILIZACIÓN</t>
  </si>
  <si>
    <t>VACUNACIÓN</t>
  </si>
  <si>
    <t>ANIMALES AGRESORES OBSERVADOS</t>
  </si>
  <si>
    <t>TOTAL DE ELIMINADOS</t>
  </si>
  <si>
    <t xml:space="preserve">  MUESTRAS EXAMINADAS</t>
  </si>
  <si>
    <t>TOTAL DE MUESTRAS</t>
  </si>
  <si>
    <t xml:space="preserve"> MACHOS</t>
  </si>
  <si>
    <t>HEMBRAS</t>
  </si>
  <si>
    <t>TOTAL ESTERILIZADOS</t>
  </si>
  <si>
    <t xml:space="preserve">PERROS </t>
  </si>
  <si>
    <t>GATOS</t>
  </si>
  <si>
    <t>TOTAL VACUNADOS</t>
  </si>
  <si>
    <t>UNIDAD APLICATIVA</t>
  </si>
  <si>
    <t>LOCALIDAD</t>
  </si>
  <si>
    <t>CAPTURADOS</t>
  </si>
  <si>
    <t>DONADOS</t>
  </si>
  <si>
    <t xml:space="preserve">DEVUELTOS </t>
  </si>
  <si>
    <t>SACRIFICADOS</t>
  </si>
  <si>
    <t>FALLECIDOS</t>
  </si>
  <si>
    <t>DEVUELTOS</t>
  </si>
  <si>
    <t>QUIROPTERO</t>
  </si>
  <si>
    <t>GATO</t>
  </si>
  <si>
    <t>PERRO</t>
  </si>
  <si>
    <t>PERRA</t>
  </si>
  <si>
    <t>GATA</t>
  </si>
  <si>
    <t>TEOLOYUCAN</t>
  </si>
  <si>
    <t>Axalpa</t>
  </si>
  <si>
    <t>Cuaxoxoca</t>
  </si>
  <si>
    <t>La Era</t>
  </si>
  <si>
    <t>Tlatilco</t>
  </si>
  <si>
    <t>Zimapan</t>
  </si>
  <si>
    <t>Tlatenco</t>
  </si>
  <si>
    <t>Acolco</t>
  </si>
  <si>
    <t>Tepanquiahuac</t>
  </si>
  <si>
    <t>Ex Hacienda San José Puente Grande</t>
  </si>
  <si>
    <t>TOTAL</t>
  </si>
  <si>
    <t>C.E.A.P.S TEOLOYUCAN</t>
  </si>
  <si>
    <t>La Providencia</t>
  </si>
  <si>
    <t xml:space="preserve">Santiago </t>
  </si>
  <si>
    <t>San Juan</t>
  </si>
  <si>
    <t>SANTA MARÍA CALIACAC</t>
  </si>
  <si>
    <t>Agrícola Santo Tomás</t>
  </si>
  <si>
    <t>Analco</t>
  </si>
  <si>
    <t>Fresno 2000</t>
  </si>
  <si>
    <t>Santa Cruz</t>
  </si>
  <si>
    <t>Santa María Caliacac</t>
  </si>
  <si>
    <t>Santo Tomás</t>
  </si>
  <si>
    <t>SAN BARTOLO</t>
  </si>
  <si>
    <t>San Bartolo</t>
  </si>
  <si>
    <t xml:space="preserve">SANTA CRUZ DEL MONTE </t>
  </si>
  <si>
    <t>Santa Cruz del Monte</t>
  </si>
  <si>
    <t>San Sebastián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</si>
</sst>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1"/>
      <color theme="1"/>
      <name val="Arial"/>
    </font>
    <font>
      <sz val="12"/>
      <color theme="1"/>
      <name val="Arial"/>
    </font>
    <font>
      <sz val="12"/>
      <name val="Arial"/>
    </font>
    <font>
      <sz val="10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6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3" fillId="0" borderId="0" xfId="0" applyNumberFormat="1" applyFont="1"/>
    <xf numFmtId="0" fontId="4" fillId="0" borderId="0" xfId="0" applyFont="1" applyAlignment="1">
      <alignment vertical="center"/>
    </xf>
    <xf numFmtId="14" fontId="5" fillId="0" borderId="0" xfId="0" applyNumberFormat="1" applyFont="1"/>
    <xf numFmtId="0" fontId="2" fillId="0" borderId="4" xfId="0" applyFont="1" applyBorder="1"/>
    <xf numFmtId="0" fontId="2" fillId="0" borderId="0" xfId="0" applyFont="1" applyBorder="1"/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5" fontId="5" fillId="0" borderId="10" xfId="0" applyNumberFormat="1" applyFont="1" applyBorder="1"/>
    <xf numFmtId="0" fontId="9" fillId="0" borderId="6" xfId="0" applyFont="1" applyBorder="1"/>
    <xf numFmtId="164" fontId="9" fillId="0" borderId="6" xfId="0" applyNumberFormat="1" applyFont="1" applyBorder="1"/>
    <xf numFmtId="0" fontId="9" fillId="0" borderId="5" xfId="0" applyFont="1" applyBorder="1"/>
    <xf numFmtId="164" fontId="9" fillId="3" borderId="6" xfId="0" applyNumberFormat="1" applyFont="1" applyFill="1" applyBorder="1"/>
    <xf numFmtId="0" fontId="9" fillId="0" borderId="0" xfId="0" applyFont="1"/>
    <xf numFmtId="0" fontId="9" fillId="3" borderId="6" xfId="0" applyFont="1" applyFill="1" applyBorder="1"/>
    <xf numFmtId="0" fontId="9" fillId="0" borderId="10" xfId="0" applyFont="1" applyBorder="1"/>
    <xf numFmtId="164" fontId="9" fillId="0" borderId="10" xfId="0" applyNumberFormat="1" applyFont="1" applyBorder="1"/>
    <xf numFmtId="164" fontId="9" fillId="3" borderId="10" xfId="0" applyNumberFormat="1" applyFont="1" applyFill="1" applyBorder="1"/>
    <xf numFmtId="0" fontId="9" fillId="3" borderId="10" xfId="0" applyFont="1" applyFill="1" applyBorder="1"/>
    <xf numFmtId="15" fontId="5" fillId="4" borderId="7" xfId="0" applyNumberFormat="1" applyFont="1" applyFill="1" applyBorder="1"/>
    <xf numFmtId="0" fontId="9" fillId="4" borderId="7" xfId="0" applyFont="1" applyFill="1" applyBorder="1"/>
    <xf numFmtId="164" fontId="9" fillId="4" borderId="7" xfId="0" applyNumberFormat="1" applyFont="1" applyFill="1" applyBorder="1"/>
    <xf numFmtId="0" fontId="9" fillId="4" borderId="3" xfId="0" applyFont="1" applyFill="1" applyBorder="1"/>
    <xf numFmtId="164" fontId="9" fillId="5" borderId="7" xfId="0" applyNumberFormat="1" applyFont="1" applyFill="1" applyBorder="1"/>
    <xf numFmtId="0" fontId="9" fillId="4" borderId="2" xfId="0" applyFont="1" applyFill="1" applyBorder="1"/>
    <xf numFmtId="0" fontId="9" fillId="5" borderId="7" xfId="0" applyFont="1" applyFill="1" applyBorder="1"/>
    <xf numFmtId="0" fontId="5" fillId="5" borderId="7" xfId="0" applyFont="1" applyFill="1" applyBorder="1"/>
    <xf numFmtId="15" fontId="5" fillId="0" borderId="6" xfId="0" applyNumberFormat="1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14" fontId="5" fillId="0" borderId="6" xfId="0" applyNumberFormat="1" applyFont="1" applyBorder="1"/>
    <xf numFmtId="0" fontId="5" fillId="0" borderId="10" xfId="0" applyFont="1" applyBorder="1"/>
    <xf numFmtId="0" fontId="5" fillId="4" borderId="7" xfId="0" applyFont="1" applyFill="1" applyBorder="1"/>
    <xf numFmtId="164" fontId="10" fillId="5" borderId="7" xfId="0" applyNumberFormat="1" applyFont="1" applyFill="1" applyBorder="1"/>
    <xf numFmtId="0" fontId="5" fillId="5" borderId="7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11" fillId="5" borderId="2" xfId="0" applyFont="1" applyFill="1" applyBorder="1"/>
    <xf numFmtId="164" fontId="12" fillId="5" borderId="7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14" fontId="5" fillId="2" borderId="1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508000</xdr:colOff>
      <xdr:row>0</xdr:row>
      <xdr:rowOff>165100</xdr:rowOff>
    </xdr:from>
    <xdr:to>
      <xdr:col>1</xdr:col>
      <xdr:colOff>1955800</xdr:colOff>
      <xdr:row>9</xdr:row>
      <xdr:rowOff>5158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165100"/>
          <a:ext cx="1447800" cy="1579958"/>
        </a:xfrm>
        <a:prstGeom prst="rect">
          <a:avLst/>
        </a:prstGeom>
      </xdr:spPr>
    </xdr:pic>
    <xdr:clientData/>
  </xdr:twoCellAnchor>
  <xdr:twoCellAnchor editAs="oneCell">
    <xdr:from>
      <xdr:col>27</xdr:col>
      <xdr:colOff>558800</xdr:colOff>
      <xdr:row>0</xdr:row>
      <xdr:rowOff>127000</xdr:rowOff>
    </xdr:from>
    <xdr:to>
      <xdr:col>29</xdr:col>
      <xdr:colOff>558800</xdr:colOff>
      <xdr:row>8</xdr:row>
      <xdr:rowOff>101600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55700" y="127000"/>
          <a:ext cx="1651000" cy="154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topLeftCell="A27" workbookViewId="0">
      <selection activeCell="A52" sqref="A52"/>
    </sheetView>
  </sheetViews>
  <sheetFormatPr baseColWidth="10" defaultRowHeight="15.75" x14ac:dyDescent="0.25"/>
  <cols>
    <col min="2" max="2" width="39.125" customWidth="1"/>
    <col min="3" max="3" width="15.5" customWidth="1"/>
    <col min="5" max="5" width="15.125" customWidth="1"/>
    <col min="6" max="6" width="15.875" customWidth="1"/>
    <col min="7" max="7" width="14.875" customWidth="1"/>
    <col min="8" max="8" width="14.625" customWidth="1"/>
    <col min="9" max="9" width="15.125" customWidth="1"/>
    <col min="10" max="10" width="14.625" customWidth="1"/>
    <col min="11" max="11" width="13.375" customWidth="1"/>
    <col min="27" max="27" width="16.125" customWidth="1"/>
    <col min="30" max="30" width="14.375" customWidth="1"/>
  </cols>
  <sheetData>
    <row r="1" spans="1:30" x14ac:dyDescent="0.25">
      <c r="A1" s="1"/>
      <c r="B1" s="2"/>
      <c r="C1" s="1"/>
      <c r="D1" s="1"/>
      <c r="E1" s="1"/>
      <c r="F1" s="2"/>
      <c r="G1" s="2"/>
      <c r="H1" s="2"/>
      <c r="I1" s="2"/>
      <c r="J1" s="2"/>
      <c r="K1" s="1"/>
      <c r="L1" s="1"/>
      <c r="M1" s="1"/>
      <c r="N1" s="1"/>
      <c r="O1" s="3" t="s">
        <v>0</v>
      </c>
      <c r="P1" s="2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8" x14ac:dyDescent="0.25">
      <c r="A2" s="1"/>
      <c r="B2" s="2"/>
      <c r="C2" s="4" t="s">
        <v>1</v>
      </c>
      <c r="D2" s="1"/>
      <c r="E2" s="1"/>
      <c r="F2" s="2"/>
      <c r="G2" s="2"/>
      <c r="H2" s="2"/>
      <c r="I2" s="2"/>
      <c r="J2" s="2"/>
      <c r="K2" s="1"/>
      <c r="L2" s="1"/>
      <c r="M2" s="1"/>
      <c r="N2" s="1"/>
      <c r="O2" s="3" t="s">
        <v>2</v>
      </c>
      <c r="P2" s="2"/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"/>
      <c r="B3" s="2"/>
      <c r="C3" s="5" t="s">
        <v>3</v>
      </c>
      <c r="D3" s="1"/>
      <c r="E3" s="1"/>
      <c r="F3" s="2"/>
      <c r="G3" s="2"/>
      <c r="H3" s="2"/>
      <c r="I3" s="2"/>
      <c r="J3" s="2"/>
      <c r="K3" s="1"/>
      <c r="L3" s="1"/>
      <c r="M3" s="1"/>
      <c r="N3" s="1"/>
      <c r="O3" s="3" t="s">
        <v>4</v>
      </c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1"/>
      <c r="B4" s="2"/>
      <c r="C4" s="3" t="s">
        <v>5</v>
      </c>
      <c r="D4" s="1"/>
      <c r="E4" s="1"/>
      <c r="F4" s="2"/>
      <c r="G4" s="2"/>
      <c r="H4" s="2"/>
      <c r="I4" s="2"/>
      <c r="J4" s="2"/>
      <c r="K4" s="1"/>
      <c r="L4" s="1"/>
      <c r="M4" s="1"/>
      <c r="N4" s="1"/>
      <c r="O4" s="3" t="s">
        <v>6</v>
      </c>
      <c r="P4" s="2"/>
      <c r="Q4" s="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1"/>
      <c r="B5" s="2"/>
      <c r="C5" s="3" t="s">
        <v>7</v>
      </c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/>
      <c r="B10" s="2"/>
      <c r="C10" s="61" t="s">
        <v>8</v>
      </c>
      <c r="D10" s="62"/>
      <c r="E10" s="62"/>
      <c r="F10" s="62"/>
      <c r="G10" s="62"/>
      <c r="H10" s="62"/>
      <c r="I10" s="62"/>
      <c r="J10" s="63"/>
      <c r="K10" s="64" t="s">
        <v>9</v>
      </c>
      <c r="L10" s="65"/>
      <c r="M10" s="65"/>
      <c r="N10" s="66"/>
      <c r="O10" s="67" t="s">
        <v>10</v>
      </c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9"/>
      <c r="AB10" s="67" t="s">
        <v>11</v>
      </c>
      <c r="AC10" s="68"/>
      <c r="AD10" s="69"/>
    </row>
    <row r="11" spans="1:30" x14ac:dyDescent="0.25">
      <c r="A11" s="1"/>
      <c r="B11" s="2"/>
      <c r="C11" s="6"/>
      <c r="D11" s="7"/>
      <c r="E11" s="7"/>
      <c r="F11" s="7"/>
      <c r="G11" s="70" t="s">
        <v>12</v>
      </c>
      <c r="H11" s="71"/>
      <c r="I11" s="72"/>
      <c r="J11" s="73" t="s">
        <v>13</v>
      </c>
      <c r="K11" s="70" t="s">
        <v>14</v>
      </c>
      <c r="L11" s="71"/>
      <c r="M11" s="72"/>
      <c r="N11" s="56" t="s">
        <v>15</v>
      </c>
      <c r="O11" s="75" t="s">
        <v>16</v>
      </c>
      <c r="P11" s="76"/>
      <c r="Q11" s="76"/>
      <c r="R11" s="76"/>
      <c r="S11" s="76"/>
      <c r="T11" s="77"/>
      <c r="U11" s="75" t="s">
        <v>17</v>
      </c>
      <c r="V11" s="76"/>
      <c r="W11" s="76"/>
      <c r="X11" s="76"/>
      <c r="Y11" s="76"/>
      <c r="Z11" s="77"/>
      <c r="AA11" s="52" t="s">
        <v>18</v>
      </c>
      <c r="AB11" s="54" t="s">
        <v>19</v>
      </c>
      <c r="AC11" s="54" t="s">
        <v>20</v>
      </c>
      <c r="AD11" s="56" t="s">
        <v>21</v>
      </c>
    </row>
    <row r="12" spans="1:30" ht="25.5" x14ac:dyDescent="0.25">
      <c r="A12" s="8" t="s">
        <v>22</v>
      </c>
      <c r="B12" s="9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1" t="s">
        <v>27</v>
      </c>
      <c r="J12" s="74"/>
      <c r="K12" s="10" t="s">
        <v>30</v>
      </c>
      <c r="L12" s="10" t="s">
        <v>31</v>
      </c>
      <c r="M12" s="10" t="s">
        <v>32</v>
      </c>
      <c r="N12" s="57"/>
      <c r="O12" s="10" t="s">
        <v>32</v>
      </c>
      <c r="P12" s="10">
        <v>1</v>
      </c>
      <c r="Q12" s="10">
        <v>-1</v>
      </c>
      <c r="R12" s="10" t="s">
        <v>31</v>
      </c>
      <c r="S12" s="10">
        <v>1</v>
      </c>
      <c r="T12" s="11">
        <v>-1</v>
      </c>
      <c r="U12" s="10" t="s">
        <v>33</v>
      </c>
      <c r="V12" s="10">
        <v>1</v>
      </c>
      <c r="W12" s="10">
        <v>-1</v>
      </c>
      <c r="X12" s="10" t="s">
        <v>34</v>
      </c>
      <c r="Y12" s="10">
        <v>1</v>
      </c>
      <c r="Z12" s="10">
        <v>-1</v>
      </c>
      <c r="AA12" s="53"/>
      <c r="AB12" s="55"/>
      <c r="AC12" s="55"/>
      <c r="AD12" s="57"/>
    </row>
    <row r="13" spans="1:30" x14ac:dyDescent="0.25">
      <c r="A13" s="47" t="s">
        <v>35</v>
      </c>
      <c r="B13" s="12" t="s">
        <v>36</v>
      </c>
      <c r="C13" s="13">
        <v>0</v>
      </c>
      <c r="D13" s="13">
        <v>2</v>
      </c>
      <c r="E13" s="13">
        <v>0</v>
      </c>
      <c r="F13" s="14">
        <f>(C13+D13)-E13</f>
        <v>2</v>
      </c>
      <c r="G13" s="13">
        <v>0</v>
      </c>
      <c r="H13" s="13">
        <v>0</v>
      </c>
      <c r="I13" s="15">
        <v>0</v>
      </c>
      <c r="J13" s="16">
        <f t="shared" ref="J13:J38" si="0">SUM(F13,G13,I13)</f>
        <v>2</v>
      </c>
      <c r="K13" s="13">
        <v>0</v>
      </c>
      <c r="L13" s="13">
        <v>0</v>
      </c>
      <c r="M13" s="17">
        <v>0</v>
      </c>
      <c r="N13" s="18">
        <f>(K13+L13+M13)</f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8">
        <f>SUM(O13+R13+U13+X13)</f>
        <v>0</v>
      </c>
      <c r="AB13" s="13">
        <v>0</v>
      </c>
      <c r="AC13" s="17">
        <v>0</v>
      </c>
      <c r="AD13" s="18">
        <f>SUM(AB13+AC13)</f>
        <v>0</v>
      </c>
    </row>
    <row r="14" spans="1:30" x14ac:dyDescent="0.25">
      <c r="A14" s="47"/>
      <c r="B14" s="12" t="s">
        <v>37</v>
      </c>
      <c r="C14" s="19">
        <v>0</v>
      </c>
      <c r="D14" s="19">
        <v>4</v>
      </c>
      <c r="E14" s="19">
        <v>0</v>
      </c>
      <c r="F14" s="20">
        <f t="shared" ref="F14:F36" si="1">(C14+D14)-(E14)</f>
        <v>4</v>
      </c>
      <c r="G14" s="19">
        <v>0</v>
      </c>
      <c r="H14" s="19">
        <v>0</v>
      </c>
      <c r="I14" s="15">
        <v>0</v>
      </c>
      <c r="J14" s="21">
        <f t="shared" si="0"/>
        <v>4</v>
      </c>
      <c r="K14" s="19">
        <v>0</v>
      </c>
      <c r="L14" s="19">
        <v>0</v>
      </c>
      <c r="M14" s="17">
        <v>3</v>
      </c>
      <c r="N14" s="22">
        <f t="shared" ref="N14:N23" si="2">SUM(K14:M14)</f>
        <v>3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22">
        <f t="shared" ref="AA14:AA22" si="3">SUM(O14+R14+U14+X14)</f>
        <v>0</v>
      </c>
      <c r="AB14" s="19">
        <v>0</v>
      </c>
      <c r="AC14" s="17">
        <v>0</v>
      </c>
      <c r="AD14" s="22">
        <f t="shared" ref="AD14:AD21" si="4">SUM(AB14+AC14)</f>
        <v>0</v>
      </c>
    </row>
    <row r="15" spans="1:30" x14ac:dyDescent="0.25">
      <c r="A15" s="47"/>
      <c r="B15" s="12" t="s">
        <v>38</v>
      </c>
      <c r="C15" s="19">
        <v>0</v>
      </c>
      <c r="D15" s="19">
        <v>3</v>
      </c>
      <c r="E15" s="19">
        <v>0</v>
      </c>
      <c r="F15" s="20">
        <f t="shared" si="1"/>
        <v>3</v>
      </c>
      <c r="G15" s="19">
        <v>0</v>
      </c>
      <c r="H15" s="19">
        <v>0</v>
      </c>
      <c r="I15" s="15">
        <v>0</v>
      </c>
      <c r="J15" s="21">
        <f t="shared" si="0"/>
        <v>3</v>
      </c>
      <c r="K15" s="19">
        <v>0</v>
      </c>
      <c r="L15" s="19">
        <v>0</v>
      </c>
      <c r="M15" s="17">
        <v>0</v>
      </c>
      <c r="N15" s="22">
        <f t="shared" si="2"/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22">
        <f t="shared" si="3"/>
        <v>0</v>
      </c>
      <c r="AB15" s="19">
        <v>0</v>
      </c>
      <c r="AC15" s="17">
        <v>0</v>
      </c>
      <c r="AD15" s="22">
        <f t="shared" si="4"/>
        <v>0</v>
      </c>
    </row>
    <row r="16" spans="1:30" x14ac:dyDescent="0.25">
      <c r="A16" s="47"/>
      <c r="B16" s="12" t="s">
        <v>39</v>
      </c>
      <c r="C16" s="19">
        <v>0</v>
      </c>
      <c r="D16" s="19">
        <v>15</v>
      </c>
      <c r="E16" s="19">
        <v>0</v>
      </c>
      <c r="F16" s="20">
        <f t="shared" si="1"/>
        <v>15</v>
      </c>
      <c r="G16" s="19">
        <v>0</v>
      </c>
      <c r="H16" s="19">
        <v>0</v>
      </c>
      <c r="I16" s="15">
        <v>0</v>
      </c>
      <c r="J16" s="21">
        <f t="shared" si="0"/>
        <v>15</v>
      </c>
      <c r="K16" s="19">
        <v>0</v>
      </c>
      <c r="L16" s="19">
        <v>0</v>
      </c>
      <c r="M16" s="17">
        <v>0</v>
      </c>
      <c r="N16" s="22">
        <f t="shared" si="2"/>
        <v>0</v>
      </c>
      <c r="O16" s="19">
        <v>6</v>
      </c>
      <c r="P16" s="19">
        <v>4</v>
      </c>
      <c r="Q16" s="19">
        <v>2</v>
      </c>
      <c r="R16" s="19">
        <v>7</v>
      </c>
      <c r="S16" s="19">
        <v>5</v>
      </c>
      <c r="T16" s="19">
        <v>2</v>
      </c>
      <c r="U16" s="19">
        <v>50</v>
      </c>
      <c r="V16" s="19">
        <v>36</v>
      </c>
      <c r="W16" s="19">
        <v>14</v>
      </c>
      <c r="X16" s="19">
        <v>39</v>
      </c>
      <c r="Y16" s="19">
        <v>26</v>
      </c>
      <c r="Z16" s="19">
        <v>13</v>
      </c>
      <c r="AA16" s="22">
        <f t="shared" si="3"/>
        <v>102</v>
      </c>
      <c r="AB16" s="19">
        <v>0</v>
      </c>
      <c r="AC16" s="17">
        <v>0</v>
      </c>
      <c r="AD16" s="22">
        <f t="shared" si="4"/>
        <v>0</v>
      </c>
    </row>
    <row r="17" spans="1:30" x14ac:dyDescent="0.25">
      <c r="A17" s="47"/>
      <c r="B17" s="12" t="s">
        <v>40</v>
      </c>
      <c r="C17" s="19">
        <v>0</v>
      </c>
      <c r="D17" s="19">
        <v>7</v>
      </c>
      <c r="E17" s="19">
        <v>0</v>
      </c>
      <c r="F17" s="20">
        <f t="shared" si="1"/>
        <v>7</v>
      </c>
      <c r="G17" s="19">
        <v>0</v>
      </c>
      <c r="H17" s="19">
        <v>0</v>
      </c>
      <c r="I17" s="15">
        <v>0</v>
      </c>
      <c r="J17" s="21">
        <f t="shared" si="0"/>
        <v>7</v>
      </c>
      <c r="K17" s="19">
        <v>0</v>
      </c>
      <c r="L17" s="19">
        <v>0</v>
      </c>
      <c r="M17" s="17">
        <v>0</v>
      </c>
      <c r="N17" s="22">
        <f t="shared" si="2"/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22">
        <f t="shared" si="3"/>
        <v>0</v>
      </c>
      <c r="AB17" s="19">
        <v>0</v>
      </c>
      <c r="AC17" s="17">
        <v>0</v>
      </c>
      <c r="AD17" s="22">
        <f t="shared" si="4"/>
        <v>0</v>
      </c>
    </row>
    <row r="18" spans="1:30" x14ac:dyDescent="0.25">
      <c r="A18" s="47"/>
      <c r="B18" s="12" t="s">
        <v>41</v>
      </c>
      <c r="C18" s="19">
        <v>0</v>
      </c>
      <c r="D18" s="19">
        <v>3</v>
      </c>
      <c r="E18" s="19">
        <v>0</v>
      </c>
      <c r="F18" s="20">
        <f t="shared" si="1"/>
        <v>3</v>
      </c>
      <c r="G18" s="19">
        <v>0</v>
      </c>
      <c r="H18" s="19">
        <v>0</v>
      </c>
      <c r="I18" s="15">
        <v>0</v>
      </c>
      <c r="J18" s="21">
        <f t="shared" si="0"/>
        <v>3</v>
      </c>
      <c r="K18" s="19">
        <v>0</v>
      </c>
      <c r="L18" s="19">
        <v>0</v>
      </c>
      <c r="M18" s="17">
        <v>0</v>
      </c>
      <c r="N18" s="22">
        <f t="shared" si="2"/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22">
        <f t="shared" si="3"/>
        <v>0</v>
      </c>
      <c r="AB18" s="19">
        <v>0</v>
      </c>
      <c r="AC18" s="17">
        <v>0</v>
      </c>
      <c r="AD18" s="22">
        <f t="shared" si="4"/>
        <v>0</v>
      </c>
    </row>
    <row r="19" spans="1:30" x14ac:dyDescent="0.25">
      <c r="A19" s="47"/>
      <c r="B19" s="12" t="s">
        <v>42</v>
      </c>
      <c r="C19" s="19">
        <v>0</v>
      </c>
      <c r="D19" s="19">
        <v>0</v>
      </c>
      <c r="E19" s="19">
        <v>0</v>
      </c>
      <c r="F19" s="20">
        <f t="shared" si="1"/>
        <v>0</v>
      </c>
      <c r="G19" s="19">
        <v>0</v>
      </c>
      <c r="H19" s="19">
        <v>0</v>
      </c>
      <c r="I19" s="15">
        <v>0</v>
      </c>
      <c r="J19" s="21">
        <f t="shared" si="0"/>
        <v>0</v>
      </c>
      <c r="K19" s="19">
        <v>0</v>
      </c>
      <c r="L19" s="19">
        <v>0</v>
      </c>
      <c r="M19" s="17">
        <v>0</v>
      </c>
      <c r="N19" s="22">
        <f t="shared" si="2"/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22">
        <f t="shared" si="3"/>
        <v>0</v>
      </c>
      <c r="AB19" s="19">
        <v>0</v>
      </c>
      <c r="AC19" s="17">
        <v>0</v>
      </c>
      <c r="AD19" s="22">
        <f t="shared" si="4"/>
        <v>0</v>
      </c>
    </row>
    <row r="20" spans="1:30" x14ac:dyDescent="0.25">
      <c r="A20" s="47"/>
      <c r="B20" s="12" t="s">
        <v>43</v>
      </c>
      <c r="C20" s="19">
        <v>0</v>
      </c>
      <c r="D20" s="19">
        <v>0</v>
      </c>
      <c r="E20" s="19">
        <v>0</v>
      </c>
      <c r="F20" s="20">
        <f t="shared" si="1"/>
        <v>0</v>
      </c>
      <c r="G20" s="19">
        <v>0</v>
      </c>
      <c r="H20" s="19">
        <v>0</v>
      </c>
      <c r="I20" s="15">
        <v>0</v>
      </c>
      <c r="J20" s="21">
        <f t="shared" si="0"/>
        <v>0</v>
      </c>
      <c r="K20" s="19">
        <v>0</v>
      </c>
      <c r="L20" s="19">
        <v>0</v>
      </c>
      <c r="M20" s="17">
        <v>1</v>
      </c>
      <c r="N20" s="22">
        <f t="shared" si="2"/>
        <v>1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22">
        <f t="shared" si="3"/>
        <v>0</v>
      </c>
      <c r="AB20" s="19">
        <v>0</v>
      </c>
      <c r="AC20" s="17">
        <v>0</v>
      </c>
      <c r="AD20" s="22">
        <f t="shared" si="4"/>
        <v>0</v>
      </c>
    </row>
    <row r="21" spans="1:30" x14ac:dyDescent="0.25">
      <c r="A21" s="47"/>
      <c r="B21" s="12" t="s">
        <v>44</v>
      </c>
      <c r="C21" s="19">
        <v>0</v>
      </c>
      <c r="D21" s="19">
        <v>0</v>
      </c>
      <c r="E21" s="19">
        <v>0</v>
      </c>
      <c r="F21" s="20">
        <v>0</v>
      </c>
      <c r="G21" s="19">
        <v>0</v>
      </c>
      <c r="H21" s="19">
        <v>0</v>
      </c>
      <c r="I21" s="15">
        <v>0</v>
      </c>
      <c r="J21" s="21">
        <f t="shared" si="0"/>
        <v>0</v>
      </c>
      <c r="K21" s="19">
        <v>0</v>
      </c>
      <c r="L21" s="19">
        <v>0</v>
      </c>
      <c r="M21" s="17">
        <v>0</v>
      </c>
      <c r="N21" s="22">
        <f t="shared" si="2"/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22">
        <f t="shared" si="3"/>
        <v>0</v>
      </c>
      <c r="AB21" s="19">
        <v>0</v>
      </c>
      <c r="AC21" s="17">
        <v>0</v>
      </c>
      <c r="AD21" s="22">
        <f t="shared" si="4"/>
        <v>0</v>
      </c>
    </row>
    <row r="22" spans="1:30" x14ac:dyDescent="0.25">
      <c r="A22" s="47"/>
      <c r="B22" s="23" t="s">
        <v>45</v>
      </c>
      <c r="C22" s="24">
        <f>SUM(C13:C21)</f>
        <v>0</v>
      </c>
      <c r="D22" s="24">
        <f>SUM(D13:D21)</f>
        <v>34</v>
      </c>
      <c r="E22" s="24">
        <f>SUM(E13:E21)</f>
        <v>0</v>
      </c>
      <c r="F22" s="25">
        <f>(C22+D22)-E22</f>
        <v>34</v>
      </c>
      <c r="G22" s="24">
        <f>SUM(G13:G21)</f>
        <v>0</v>
      </c>
      <c r="H22" s="24">
        <f>SUM(H13:H21)</f>
        <v>0</v>
      </c>
      <c r="I22" s="26">
        <f>SUM(I13:I21)</f>
        <v>0</v>
      </c>
      <c r="J22" s="27">
        <f t="shared" si="0"/>
        <v>34</v>
      </c>
      <c r="K22" s="24">
        <f>SUM(K13:K21)</f>
        <v>0</v>
      </c>
      <c r="L22" s="24">
        <f>SUM(L13:L21)</f>
        <v>0</v>
      </c>
      <c r="M22" s="28">
        <f>SUM(M13:M21)</f>
        <v>4</v>
      </c>
      <c r="N22" s="29">
        <f>SUM(M13:M21)</f>
        <v>4</v>
      </c>
      <c r="O22" s="24">
        <f>SUM(O13:O21)</f>
        <v>6</v>
      </c>
      <c r="P22" s="24">
        <v>0</v>
      </c>
      <c r="Q22" s="24">
        <v>0</v>
      </c>
      <c r="R22" s="24">
        <f>SUM(R13:R21)</f>
        <v>7</v>
      </c>
      <c r="S22" s="24">
        <v>0</v>
      </c>
      <c r="T22" s="24">
        <v>0</v>
      </c>
      <c r="U22" s="24">
        <f>SUM(U13:U21)</f>
        <v>50</v>
      </c>
      <c r="V22" s="24">
        <v>0</v>
      </c>
      <c r="W22" s="24">
        <v>0</v>
      </c>
      <c r="X22" s="24">
        <f>SUM(X13:X21)</f>
        <v>39</v>
      </c>
      <c r="Y22" s="24">
        <v>0</v>
      </c>
      <c r="Z22" s="24">
        <v>0</v>
      </c>
      <c r="AA22" s="30">
        <f t="shared" si="3"/>
        <v>102</v>
      </c>
      <c r="AB22" s="24">
        <f>SUM(AB13:AB21)</f>
        <v>0</v>
      </c>
      <c r="AC22" s="28">
        <f>SUM(AC13:AC21)</f>
        <v>0</v>
      </c>
      <c r="AD22" s="29">
        <f>SUM(AB22:AC22)</f>
        <v>0</v>
      </c>
    </row>
    <row r="23" spans="1:30" x14ac:dyDescent="0.25">
      <c r="A23" s="58" t="s">
        <v>46</v>
      </c>
      <c r="B23" s="31" t="s">
        <v>47</v>
      </c>
      <c r="C23" s="13">
        <v>0</v>
      </c>
      <c r="D23" s="13">
        <v>0</v>
      </c>
      <c r="E23" s="13">
        <v>0</v>
      </c>
      <c r="F23" s="14">
        <f t="shared" si="1"/>
        <v>0</v>
      </c>
      <c r="G23" s="13">
        <v>0</v>
      </c>
      <c r="H23" s="13">
        <v>0</v>
      </c>
      <c r="I23" s="32">
        <v>0</v>
      </c>
      <c r="J23" s="16">
        <f t="shared" si="0"/>
        <v>0</v>
      </c>
      <c r="K23" s="13">
        <v>0</v>
      </c>
      <c r="L23" s="13">
        <v>0</v>
      </c>
      <c r="M23" s="33">
        <v>1</v>
      </c>
      <c r="N23" s="18">
        <f t="shared" si="2"/>
        <v>1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8">
        <f>SUM(O23+R23+U23+X23)</f>
        <v>0</v>
      </c>
      <c r="AB23" s="13">
        <v>0</v>
      </c>
      <c r="AC23" s="33">
        <v>0</v>
      </c>
      <c r="AD23" s="18">
        <f>SUM(AB23:AC23)</f>
        <v>0</v>
      </c>
    </row>
    <row r="24" spans="1:30" x14ac:dyDescent="0.25">
      <c r="A24" s="59"/>
      <c r="B24" s="12" t="s">
        <v>48</v>
      </c>
      <c r="C24" s="19">
        <v>0</v>
      </c>
      <c r="D24" s="19">
        <v>23</v>
      </c>
      <c r="E24" s="19">
        <v>0</v>
      </c>
      <c r="F24" s="20">
        <f t="shared" si="1"/>
        <v>23</v>
      </c>
      <c r="G24" s="19">
        <v>0</v>
      </c>
      <c r="H24" s="19">
        <v>0</v>
      </c>
      <c r="I24" s="15">
        <v>0</v>
      </c>
      <c r="J24" s="21">
        <f t="shared" si="0"/>
        <v>23</v>
      </c>
      <c r="K24" s="19">
        <v>0</v>
      </c>
      <c r="L24" s="19">
        <v>0</v>
      </c>
      <c r="M24" s="34">
        <v>0</v>
      </c>
      <c r="N24" s="22">
        <f t="shared" ref="N24:N26" si="5">SUM(K24:M24)</f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22">
        <f t="shared" ref="AA24:AA25" si="6">SUM(O24+R24+U24+X24)</f>
        <v>0</v>
      </c>
      <c r="AB24" s="19">
        <v>0</v>
      </c>
      <c r="AC24" s="34">
        <v>0</v>
      </c>
      <c r="AD24" s="22">
        <f t="shared" ref="AD24:AD26" si="7">SUM(AB24:AC24)</f>
        <v>0</v>
      </c>
    </row>
    <row r="25" spans="1:30" x14ac:dyDescent="0.25">
      <c r="A25" s="59"/>
      <c r="B25" s="12" t="s">
        <v>49</v>
      </c>
      <c r="C25" s="19">
        <v>0</v>
      </c>
      <c r="D25" s="19">
        <v>25</v>
      </c>
      <c r="E25" s="19">
        <v>0</v>
      </c>
      <c r="F25" s="20">
        <f t="shared" si="1"/>
        <v>25</v>
      </c>
      <c r="G25" s="19">
        <v>0</v>
      </c>
      <c r="H25" s="19">
        <v>0</v>
      </c>
      <c r="I25" s="15">
        <v>0</v>
      </c>
      <c r="J25" s="21">
        <f t="shared" si="0"/>
        <v>25</v>
      </c>
      <c r="K25" s="19">
        <v>0</v>
      </c>
      <c r="L25" s="19">
        <v>0</v>
      </c>
      <c r="M25" s="34">
        <v>6</v>
      </c>
      <c r="N25" s="22">
        <f t="shared" si="5"/>
        <v>6</v>
      </c>
      <c r="O25" s="19">
        <v>5</v>
      </c>
      <c r="P25" s="19">
        <v>5</v>
      </c>
      <c r="Q25" s="19">
        <v>0</v>
      </c>
      <c r="R25" s="19">
        <v>1</v>
      </c>
      <c r="S25" s="19">
        <v>1</v>
      </c>
      <c r="T25" s="19">
        <v>0</v>
      </c>
      <c r="U25" s="19">
        <v>39</v>
      </c>
      <c r="V25" s="19">
        <v>25</v>
      </c>
      <c r="W25" s="19">
        <v>14</v>
      </c>
      <c r="X25" s="19">
        <v>12</v>
      </c>
      <c r="Y25" s="19">
        <v>8</v>
      </c>
      <c r="Z25" s="19">
        <v>5</v>
      </c>
      <c r="AA25" s="22">
        <f t="shared" si="6"/>
        <v>57</v>
      </c>
      <c r="AB25" s="19">
        <v>0</v>
      </c>
      <c r="AC25" s="34">
        <v>0</v>
      </c>
      <c r="AD25" s="22">
        <f t="shared" si="7"/>
        <v>0</v>
      </c>
    </row>
    <row r="26" spans="1:30" x14ac:dyDescent="0.25">
      <c r="A26" s="60"/>
      <c r="B26" s="23" t="s">
        <v>45</v>
      </c>
      <c r="C26" s="24">
        <f>SUM(C23:C25)</f>
        <v>0</v>
      </c>
      <c r="D26" s="24">
        <f t="shared" ref="D26:I26" si="8">SUM(D23:D25)</f>
        <v>48</v>
      </c>
      <c r="E26" s="24">
        <f t="shared" si="8"/>
        <v>0</v>
      </c>
      <c r="F26" s="24">
        <f t="shared" si="8"/>
        <v>48</v>
      </c>
      <c r="G26" s="24">
        <f t="shared" si="8"/>
        <v>0</v>
      </c>
      <c r="H26" s="24">
        <f t="shared" si="8"/>
        <v>0</v>
      </c>
      <c r="I26" s="26">
        <f t="shared" si="8"/>
        <v>0</v>
      </c>
      <c r="J26" s="27">
        <f t="shared" si="0"/>
        <v>48</v>
      </c>
      <c r="K26" s="24">
        <f>SUM(K23:K25)</f>
        <v>0</v>
      </c>
      <c r="L26" s="24">
        <f t="shared" ref="L26:M26" si="9">SUM(L23:L25)</f>
        <v>0</v>
      </c>
      <c r="M26" s="28">
        <f t="shared" si="9"/>
        <v>7</v>
      </c>
      <c r="N26" s="29">
        <f t="shared" si="5"/>
        <v>7</v>
      </c>
      <c r="O26" s="24">
        <f>SUM(O23:O25)</f>
        <v>5</v>
      </c>
      <c r="P26" s="24">
        <f t="shared" ref="P26:Z26" si="10">SUM(P23:P25)</f>
        <v>5</v>
      </c>
      <c r="Q26" s="24">
        <f t="shared" si="10"/>
        <v>0</v>
      </c>
      <c r="R26" s="24">
        <f t="shared" si="10"/>
        <v>1</v>
      </c>
      <c r="S26" s="24">
        <f t="shared" si="10"/>
        <v>1</v>
      </c>
      <c r="T26" s="24">
        <f t="shared" si="10"/>
        <v>0</v>
      </c>
      <c r="U26" s="24">
        <f t="shared" si="10"/>
        <v>39</v>
      </c>
      <c r="V26" s="24">
        <f t="shared" si="10"/>
        <v>25</v>
      </c>
      <c r="W26" s="24">
        <f t="shared" si="10"/>
        <v>14</v>
      </c>
      <c r="X26" s="24">
        <f t="shared" si="10"/>
        <v>12</v>
      </c>
      <c r="Y26" s="24">
        <f t="shared" si="10"/>
        <v>8</v>
      </c>
      <c r="Z26" s="24">
        <f t="shared" si="10"/>
        <v>5</v>
      </c>
      <c r="AA26" s="30">
        <f>SUM(O26+R26+U26+X26)</f>
        <v>57</v>
      </c>
      <c r="AB26" s="24">
        <f>SUM(AB23:AB25)</f>
        <v>0</v>
      </c>
      <c r="AC26" s="28">
        <f>SUM(AC23:AC25)</f>
        <v>0</v>
      </c>
      <c r="AD26" s="29">
        <f t="shared" si="7"/>
        <v>0</v>
      </c>
    </row>
    <row r="27" spans="1:30" x14ac:dyDescent="0.25">
      <c r="A27" s="46" t="s">
        <v>50</v>
      </c>
      <c r="B27" s="35" t="s">
        <v>51</v>
      </c>
      <c r="C27" s="13">
        <v>0</v>
      </c>
      <c r="D27" s="13">
        <v>0</v>
      </c>
      <c r="E27" s="13">
        <v>0</v>
      </c>
      <c r="F27" s="14">
        <v>0</v>
      </c>
      <c r="G27" s="13">
        <v>0</v>
      </c>
      <c r="H27" s="13">
        <v>0</v>
      </c>
      <c r="I27" s="32">
        <v>0</v>
      </c>
      <c r="J27" s="16">
        <f t="shared" si="0"/>
        <v>0</v>
      </c>
      <c r="K27" s="13">
        <v>0</v>
      </c>
      <c r="L27" s="13">
        <v>0</v>
      </c>
      <c r="M27" s="33">
        <v>0</v>
      </c>
      <c r="N27" s="18">
        <f>SUM(K27:M27)</f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9">
        <v>0</v>
      </c>
      <c r="AA27" s="22">
        <f>SUM(O27+R27+U27+X27)</f>
        <v>0</v>
      </c>
      <c r="AB27" s="19">
        <v>0</v>
      </c>
      <c r="AC27" s="17">
        <v>0</v>
      </c>
      <c r="AD27" s="22">
        <f>SUM(AB27:AC27)</f>
        <v>0</v>
      </c>
    </row>
    <row r="28" spans="1:30" x14ac:dyDescent="0.25">
      <c r="A28" s="47"/>
      <c r="B28" s="12" t="s">
        <v>52</v>
      </c>
      <c r="C28" s="19">
        <v>0</v>
      </c>
      <c r="D28" s="19">
        <v>0</v>
      </c>
      <c r="E28" s="19">
        <v>0</v>
      </c>
      <c r="F28" s="20">
        <f t="shared" si="1"/>
        <v>0</v>
      </c>
      <c r="G28" s="19">
        <v>0</v>
      </c>
      <c r="H28" s="19">
        <v>0</v>
      </c>
      <c r="I28" s="15">
        <v>0</v>
      </c>
      <c r="J28" s="21">
        <f t="shared" si="0"/>
        <v>0</v>
      </c>
      <c r="K28" s="19">
        <v>0</v>
      </c>
      <c r="L28" s="19">
        <v>0</v>
      </c>
      <c r="M28" s="34">
        <v>0</v>
      </c>
      <c r="N28" s="22">
        <f t="shared" ref="N28:N32" si="11">SUM(K28:M28)</f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22">
        <f t="shared" ref="AA28:AA38" si="12">SUM(O28+R28+U28+X28)</f>
        <v>0</v>
      </c>
      <c r="AB28" s="19">
        <v>0</v>
      </c>
      <c r="AC28" s="17">
        <v>0</v>
      </c>
      <c r="AD28" s="22">
        <f t="shared" ref="AD28:AD33" si="13">SUM(AB28:AC28)</f>
        <v>0</v>
      </c>
    </row>
    <row r="29" spans="1:30" x14ac:dyDescent="0.25">
      <c r="A29" s="47"/>
      <c r="B29" s="12" t="s">
        <v>53</v>
      </c>
      <c r="C29" s="19">
        <v>0</v>
      </c>
      <c r="D29" s="19">
        <v>2</v>
      </c>
      <c r="E29" s="19">
        <v>0</v>
      </c>
      <c r="F29" s="20">
        <f t="shared" si="1"/>
        <v>2</v>
      </c>
      <c r="G29" s="19">
        <v>0</v>
      </c>
      <c r="H29" s="19">
        <v>0</v>
      </c>
      <c r="I29" s="15">
        <v>0</v>
      </c>
      <c r="J29" s="21">
        <f t="shared" si="0"/>
        <v>2</v>
      </c>
      <c r="K29" s="19">
        <v>0</v>
      </c>
      <c r="L29" s="19">
        <v>0</v>
      </c>
      <c r="M29" s="34">
        <v>0</v>
      </c>
      <c r="N29" s="22">
        <f t="shared" si="11"/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22">
        <f t="shared" si="12"/>
        <v>0</v>
      </c>
      <c r="AB29" s="19">
        <v>0</v>
      </c>
      <c r="AC29" s="17">
        <v>0</v>
      </c>
      <c r="AD29" s="22">
        <f t="shared" si="13"/>
        <v>0</v>
      </c>
    </row>
    <row r="30" spans="1:30" x14ac:dyDescent="0.25">
      <c r="A30" s="47"/>
      <c r="B30" s="12" t="s">
        <v>54</v>
      </c>
      <c r="C30" s="19">
        <v>0</v>
      </c>
      <c r="D30" s="19">
        <v>10</v>
      </c>
      <c r="E30" s="19">
        <v>0</v>
      </c>
      <c r="F30" s="20">
        <f t="shared" si="1"/>
        <v>10</v>
      </c>
      <c r="G30" s="19">
        <v>0</v>
      </c>
      <c r="H30" s="19">
        <v>0</v>
      </c>
      <c r="I30" s="15">
        <v>0</v>
      </c>
      <c r="J30" s="21">
        <f t="shared" si="0"/>
        <v>10</v>
      </c>
      <c r="K30" s="19">
        <v>0</v>
      </c>
      <c r="L30" s="19">
        <v>0</v>
      </c>
      <c r="M30" s="34">
        <v>1</v>
      </c>
      <c r="N30" s="22">
        <f t="shared" si="11"/>
        <v>1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22">
        <f t="shared" si="12"/>
        <v>0</v>
      </c>
      <c r="AB30" s="19">
        <v>0</v>
      </c>
      <c r="AC30" s="17">
        <v>0</v>
      </c>
      <c r="AD30" s="22">
        <f t="shared" si="13"/>
        <v>0</v>
      </c>
    </row>
    <row r="31" spans="1:30" x14ac:dyDescent="0.25">
      <c r="A31" s="47"/>
      <c r="B31" s="12" t="s">
        <v>55</v>
      </c>
      <c r="C31" s="19">
        <v>0</v>
      </c>
      <c r="D31" s="19">
        <v>8</v>
      </c>
      <c r="E31" s="19">
        <v>0</v>
      </c>
      <c r="F31" s="20">
        <f t="shared" si="1"/>
        <v>8</v>
      </c>
      <c r="G31" s="19">
        <v>0</v>
      </c>
      <c r="H31" s="19">
        <v>0</v>
      </c>
      <c r="I31" s="15">
        <v>0</v>
      </c>
      <c r="J31" s="21">
        <f t="shared" si="0"/>
        <v>8</v>
      </c>
      <c r="K31" s="19">
        <v>0</v>
      </c>
      <c r="L31" s="19">
        <v>0</v>
      </c>
      <c r="M31" s="34">
        <v>0</v>
      </c>
      <c r="N31" s="22">
        <f t="shared" si="11"/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22">
        <f t="shared" si="12"/>
        <v>0</v>
      </c>
      <c r="AB31" s="19">
        <v>0</v>
      </c>
      <c r="AC31" s="17">
        <v>0</v>
      </c>
      <c r="AD31" s="22">
        <f t="shared" si="13"/>
        <v>0</v>
      </c>
    </row>
    <row r="32" spans="1:30" x14ac:dyDescent="0.25">
      <c r="A32" s="47"/>
      <c r="B32" s="12" t="s">
        <v>56</v>
      </c>
      <c r="C32" s="19">
        <v>0</v>
      </c>
      <c r="D32" s="19">
        <v>14</v>
      </c>
      <c r="E32" s="19">
        <v>0</v>
      </c>
      <c r="F32" s="20">
        <f t="shared" si="1"/>
        <v>14</v>
      </c>
      <c r="G32" s="19">
        <v>0</v>
      </c>
      <c r="H32" s="19">
        <v>0</v>
      </c>
      <c r="I32" s="15">
        <v>0</v>
      </c>
      <c r="J32" s="21">
        <f t="shared" si="0"/>
        <v>14</v>
      </c>
      <c r="K32" s="19">
        <v>0</v>
      </c>
      <c r="L32" s="19">
        <v>0</v>
      </c>
      <c r="M32" s="34">
        <v>0</v>
      </c>
      <c r="N32" s="22">
        <f t="shared" si="11"/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22">
        <f t="shared" si="12"/>
        <v>0</v>
      </c>
      <c r="AB32" s="19">
        <v>0</v>
      </c>
      <c r="AC32" s="17">
        <v>0</v>
      </c>
      <c r="AD32" s="22">
        <f t="shared" si="13"/>
        <v>0</v>
      </c>
    </row>
    <row r="33" spans="1:30" x14ac:dyDescent="0.25">
      <c r="A33" s="48"/>
      <c r="B33" s="23" t="s">
        <v>45</v>
      </c>
      <c r="C33" s="24">
        <f>SUM(C27:C32)</f>
        <v>0</v>
      </c>
      <c r="D33" s="24">
        <f t="shared" ref="D33:I33" si="14">SUM(D27:D32)</f>
        <v>34</v>
      </c>
      <c r="E33" s="24">
        <f t="shared" si="14"/>
        <v>0</v>
      </c>
      <c r="F33" s="24">
        <f t="shared" si="14"/>
        <v>34</v>
      </c>
      <c r="G33" s="24">
        <f t="shared" si="14"/>
        <v>0</v>
      </c>
      <c r="H33" s="24">
        <f t="shared" si="14"/>
        <v>0</v>
      </c>
      <c r="I33" s="26">
        <f t="shared" si="14"/>
        <v>0</v>
      </c>
      <c r="J33" s="27">
        <f t="shared" si="0"/>
        <v>34</v>
      </c>
      <c r="K33" s="24">
        <f>SUM(K27:K32)</f>
        <v>0</v>
      </c>
      <c r="L33" s="24">
        <f t="shared" ref="L33" si="15">SUM(L27:L32)</f>
        <v>0</v>
      </c>
      <c r="M33" s="28">
        <f>SUM(M27:M32)</f>
        <v>1</v>
      </c>
      <c r="N33" s="29">
        <f>SUM(N27:N32)</f>
        <v>1</v>
      </c>
      <c r="O33" s="24">
        <f>SUM(O27:O32)</f>
        <v>0</v>
      </c>
      <c r="P33" s="24">
        <f t="shared" ref="P33:Z33" si="16">SUM(P27:P32)</f>
        <v>0</v>
      </c>
      <c r="Q33" s="24">
        <f t="shared" si="16"/>
        <v>0</v>
      </c>
      <c r="R33" s="24">
        <f t="shared" si="16"/>
        <v>0</v>
      </c>
      <c r="S33" s="24">
        <f t="shared" si="16"/>
        <v>0</v>
      </c>
      <c r="T33" s="24">
        <f t="shared" si="16"/>
        <v>0</v>
      </c>
      <c r="U33" s="24">
        <f t="shared" si="16"/>
        <v>0</v>
      </c>
      <c r="V33" s="24">
        <f t="shared" si="16"/>
        <v>0</v>
      </c>
      <c r="W33" s="24">
        <f t="shared" si="16"/>
        <v>0</v>
      </c>
      <c r="X33" s="24">
        <f t="shared" si="16"/>
        <v>0</v>
      </c>
      <c r="Y33" s="24">
        <f t="shared" si="16"/>
        <v>0</v>
      </c>
      <c r="Z33" s="24">
        <f t="shared" si="16"/>
        <v>0</v>
      </c>
      <c r="AA33" s="29">
        <f t="shared" si="12"/>
        <v>0</v>
      </c>
      <c r="AB33" s="24">
        <f>SUM(AB27:AB32)</f>
        <v>0</v>
      </c>
      <c r="AC33" s="28">
        <f>SUM(AC27:AC32)</f>
        <v>0</v>
      </c>
      <c r="AD33" s="29">
        <f t="shared" si="13"/>
        <v>0</v>
      </c>
    </row>
    <row r="34" spans="1:30" x14ac:dyDescent="0.25">
      <c r="A34" s="49" t="s">
        <v>57</v>
      </c>
      <c r="B34" s="31" t="s">
        <v>58</v>
      </c>
      <c r="C34" s="13">
        <v>0</v>
      </c>
      <c r="D34" s="13">
        <v>0</v>
      </c>
      <c r="E34" s="13">
        <v>0</v>
      </c>
      <c r="F34" s="14">
        <f t="shared" si="1"/>
        <v>0</v>
      </c>
      <c r="G34" s="13">
        <v>0</v>
      </c>
      <c r="H34" s="13">
        <v>0</v>
      </c>
      <c r="I34" s="32">
        <v>0</v>
      </c>
      <c r="J34" s="16">
        <f t="shared" si="0"/>
        <v>0</v>
      </c>
      <c r="K34" s="13">
        <v>0</v>
      </c>
      <c r="L34" s="13">
        <v>0</v>
      </c>
      <c r="M34" s="33">
        <v>0</v>
      </c>
      <c r="N34" s="18">
        <f>SUM(K34:M34)</f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8">
        <f t="shared" si="12"/>
        <v>0</v>
      </c>
      <c r="AB34" s="13">
        <v>0</v>
      </c>
      <c r="AC34" s="33">
        <v>0</v>
      </c>
      <c r="AD34" s="18">
        <f>SUM(AB34:AC34)</f>
        <v>0</v>
      </c>
    </row>
    <row r="35" spans="1:30" x14ac:dyDescent="0.25">
      <c r="A35" s="50"/>
      <c r="B35" s="23" t="s">
        <v>45</v>
      </c>
      <c r="C35" s="24">
        <f>SUM(C34)</f>
        <v>0</v>
      </c>
      <c r="D35" s="24">
        <f t="shared" ref="D35:I35" si="17">SUM(D34)</f>
        <v>0</v>
      </c>
      <c r="E35" s="24">
        <f t="shared" si="17"/>
        <v>0</v>
      </c>
      <c r="F35" s="24">
        <f t="shared" si="17"/>
        <v>0</v>
      </c>
      <c r="G35" s="24">
        <f t="shared" si="17"/>
        <v>0</v>
      </c>
      <c r="H35" s="24">
        <f t="shared" si="17"/>
        <v>0</v>
      </c>
      <c r="I35" s="26">
        <f t="shared" si="17"/>
        <v>0</v>
      </c>
      <c r="J35" s="27">
        <f t="shared" si="0"/>
        <v>0</v>
      </c>
      <c r="K35" s="24">
        <f>SUM(K34)</f>
        <v>0</v>
      </c>
      <c r="L35" s="24">
        <f t="shared" ref="L35:M35" si="18">SUM(L34)</f>
        <v>0</v>
      </c>
      <c r="M35" s="28">
        <f t="shared" si="18"/>
        <v>0</v>
      </c>
      <c r="N35" s="29">
        <f>SUM(K35:M35)</f>
        <v>0</v>
      </c>
      <c r="O35" s="24">
        <f>SUM(O34)</f>
        <v>0</v>
      </c>
      <c r="P35" s="24">
        <f t="shared" ref="P35:Z35" si="19">SUM(P34)</f>
        <v>0</v>
      </c>
      <c r="Q35" s="24">
        <f t="shared" si="19"/>
        <v>0</v>
      </c>
      <c r="R35" s="24">
        <f t="shared" si="19"/>
        <v>0</v>
      </c>
      <c r="S35" s="24">
        <f t="shared" si="19"/>
        <v>0</v>
      </c>
      <c r="T35" s="24">
        <f t="shared" si="19"/>
        <v>0</v>
      </c>
      <c r="U35" s="24">
        <f t="shared" si="19"/>
        <v>0</v>
      </c>
      <c r="V35" s="24">
        <f t="shared" si="19"/>
        <v>0</v>
      </c>
      <c r="W35" s="24">
        <f t="shared" si="19"/>
        <v>0</v>
      </c>
      <c r="X35" s="24">
        <f t="shared" si="19"/>
        <v>0</v>
      </c>
      <c r="Y35" s="24">
        <f t="shared" si="19"/>
        <v>0</v>
      </c>
      <c r="Z35" s="24">
        <f t="shared" si="19"/>
        <v>0</v>
      </c>
      <c r="AA35" s="29">
        <f t="shared" si="12"/>
        <v>0</v>
      </c>
      <c r="AB35" s="24">
        <v>0</v>
      </c>
      <c r="AC35" s="28">
        <f>SUM(AC34)</f>
        <v>0</v>
      </c>
      <c r="AD35" s="29">
        <f>SUM(AB35:AC35)</f>
        <v>0</v>
      </c>
    </row>
    <row r="36" spans="1:30" x14ac:dyDescent="0.25">
      <c r="A36" s="51" t="s">
        <v>59</v>
      </c>
      <c r="B36" s="12" t="s">
        <v>60</v>
      </c>
      <c r="C36" s="19">
        <v>0</v>
      </c>
      <c r="D36" s="19">
        <v>0</v>
      </c>
      <c r="E36" s="19">
        <v>0</v>
      </c>
      <c r="F36" s="20">
        <f t="shared" si="1"/>
        <v>0</v>
      </c>
      <c r="G36" s="19">
        <v>0</v>
      </c>
      <c r="H36" s="19">
        <v>0</v>
      </c>
      <c r="I36" s="15">
        <v>0</v>
      </c>
      <c r="J36" s="21">
        <f t="shared" si="0"/>
        <v>0</v>
      </c>
      <c r="K36" s="19">
        <v>0</v>
      </c>
      <c r="L36" s="19">
        <v>0</v>
      </c>
      <c r="M36" s="17">
        <v>0</v>
      </c>
      <c r="N36" s="22">
        <f>SUM(K36:M36)</f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22">
        <f t="shared" si="12"/>
        <v>0</v>
      </c>
      <c r="AB36" s="19">
        <v>0</v>
      </c>
      <c r="AC36" s="17">
        <v>0</v>
      </c>
      <c r="AD36" s="22">
        <f>SUM(AB36:AC36)</f>
        <v>0</v>
      </c>
    </row>
    <row r="37" spans="1:30" x14ac:dyDescent="0.25">
      <c r="A37" s="51"/>
      <c r="B37" s="36" t="s">
        <v>61</v>
      </c>
      <c r="C37" s="19">
        <v>0</v>
      </c>
      <c r="D37" s="19">
        <v>0</v>
      </c>
      <c r="E37" s="19">
        <v>0</v>
      </c>
      <c r="F37" s="20">
        <v>0</v>
      </c>
      <c r="G37" s="19">
        <v>0</v>
      </c>
      <c r="H37" s="19">
        <v>0</v>
      </c>
      <c r="I37" s="15">
        <v>0</v>
      </c>
      <c r="J37" s="21">
        <f t="shared" si="0"/>
        <v>0</v>
      </c>
      <c r="K37" s="19">
        <v>0</v>
      </c>
      <c r="L37" s="19">
        <v>0</v>
      </c>
      <c r="M37" s="17">
        <v>0</v>
      </c>
      <c r="N37" s="22">
        <f t="shared" ref="N37:N38" si="20">SUM(K37:M37)</f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22">
        <f t="shared" si="12"/>
        <v>0</v>
      </c>
      <c r="AB37" s="19">
        <v>0</v>
      </c>
      <c r="AC37" s="17">
        <v>0</v>
      </c>
      <c r="AD37" s="22">
        <f t="shared" ref="AD37:AD38" si="21">SUM(AB37:AC37)</f>
        <v>0</v>
      </c>
    </row>
    <row r="38" spans="1:30" x14ac:dyDescent="0.25">
      <c r="A38" s="51"/>
      <c r="B38" s="37" t="s">
        <v>45</v>
      </c>
      <c r="C38" s="24">
        <f>SUM(C36:C37)</f>
        <v>0</v>
      </c>
      <c r="D38" s="24">
        <f t="shared" ref="D38:I38" si="22">SUM(D36:D37)</f>
        <v>0</v>
      </c>
      <c r="E38" s="24">
        <f t="shared" si="22"/>
        <v>0</v>
      </c>
      <c r="F38" s="24">
        <f t="shared" si="22"/>
        <v>0</v>
      </c>
      <c r="G38" s="24">
        <f t="shared" si="22"/>
        <v>0</v>
      </c>
      <c r="H38" s="24">
        <f t="shared" si="22"/>
        <v>0</v>
      </c>
      <c r="I38" s="26">
        <f t="shared" si="22"/>
        <v>0</v>
      </c>
      <c r="J38" s="38">
        <f t="shared" si="0"/>
        <v>0</v>
      </c>
      <c r="K38" s="24">
        <f>SUM(K36:K37)</f>
        <v>0</v>
      </c>
      <c r="L38" s="24">
        <f t="shared" ref="L38:M38" si="23">SUM(L36:L37)</f>
        <v>0</v>
      </c>
      <c r="M38" s="28">
        <f t="shared" si="23"/>
        <v>0</v>
      </c>
      <c r="N38" s="29">
        <f t="shared" si="20"/>
        <v>0</v>
      </c>
      <c r="O38" s="24">
        <f>SUM(O36:O37)</f>
        <v>0</v>
      </c>
      <c r="P38" s="24">
        <f t="shared" ref="P38:Z38" si="24">SUM(P36:P37)</f>
        <v>0</v>
      </c>
      <c r="Q38" s="24">
        <f t="shared" si="24"/>
        <v>0</v>
      </c>
      <c r="R38" s="24">
        <f t="shared" si="24"/>
        <v>0</v>
      </c>
      <c r="S38" s="24">
        <f t="shared" si="24"/>
        <v>0</v>
      </c>
      <c r="T38" s="24">
        <f t="shared" si="24"/>
        <v>0</v>
      </c>
      <c r="U38" s="24">
        <f>SUM(U36:U37)</f>
        <v>0</v>
      </c>
      <c r="V38" s="24">
        <f t="shared" si="24"/>
        <v>0</v>
      </c>
      <c r="W38" s="24">
        <f t="shared" si="24"/>
        <v>0</v>
      </c>
      <c r="X38" s="24">
        <f t="shared" si="24"/>
        <v>0</v>
      </c>
      <c r="Y38" s="24">
        <f t="shared" si="24"/>
        <v>0</v>
      </c>
      <c r="Z38" s="24">
        <f t="shared" si="24"/>
        <v>0</v>
      </c>
      <c r="AA38" s="29">
        <f t="shared" si="12"/>
        <v>0</v>
      </c>
      <c r="AB38" s="24">
        <v>0</v>
      </c>
      <c r="AC38" s="28">
        <f>SUM(AC36:AC37)</f>
        <v>0</v>
      </c>
      <c r="AD38" s="29">
        <f t="shared" si="21"/>
        <v>0</v>
      </c>
    </row>
    <row r="39" spans="1:30" ht="21" x14ac:dyDescent="0.25">
      <c r="A39" s="39" t="s">
        <v>45</v>
      </c>
      <c r="B39" s="40"/>
      <c r="C39" s="41"/>
      <c r="D39" s="41"/>
      <c r="E39" s="41"/>
      <c r="F39" s="41"/>
      <c r="G39" s="41"/>
      <c r="H39" s="41"/>
      <c r="I39" s="41"/>
      <c r="J39" s="42">
        <f>SUM(J22+J26+J33+J35+J38)</f>
        <v>116</v>
      </c>
      <c r="K39" s="41"/>
      <c r="L39" s="41"/>
      <c r="M39" s="41"/>
      <c r="N39" s="43">
        <f>SUM(N22+N26+N33+N35+N38)</f>
        <v>12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4">
        <f>SUM(AA22+AA26+AA33+AA35+AA38)</f>
        <v>159</v>
      </c>
      <c r="AB39" s="41"/>
      <c r="AC39" s="41"/>
      <c r="AD39" s="45"/>
    </row>
  </sheetData>
  <mergeCells count="19">
    <mergeCell ref="AC11:AC12"/>
    <mergeCell ref="AD11:AD12"/>
    <mergeCell ref="A13:A22"/>
    <mergeCell ref="A23:A26"/>
    <mergeCell ref="C10:J10"/>
    <mergeCell ref="K10:N10"/>
    <mergeCell ref="O10:AA10"/>
    <mergeCell ref="AB10:AD10"/>
    <mergeCell ref="G11:I11"/>
    <mergeCell ref="J11:J12"/>
    <mergeCell ref="K11:M11"/>
    <mergeCell ref="N11:N12"/>
    <mergeCell ref="O11:T11"/>
    <mergeCell ref="U11:Z11"/>
    <mergeCell ref="A27:A33"/>
    <mergeCell ref="A34:A35"/>
    <mergeCell ref="A36:A38"/>
    <mergeCell ref="AA11:AA12"/>
    <mergeCell ref="AB11:AB12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García Rosas</dc:creator>
  <cp:lastModifiedBy>M.AMBIENTE</cp:lastModifiedBy>
  <dcterms:created xsi:type="dcterms:W3CDTF">2016-05-31T22:44:51Z</dcterms:created>
  <dcterms:modified xsi:type="dcterms:W3CDTF">2017-04-28T17:02:55Z</dcterms:modified>
</cp:coreProperties>
</file>