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9345"/>
  </bookViews>
  <sheets>
    <sheet name="Hoja2" sheetId="1" r:id="rId1"/>
  </sheets>
  <externalReferences>
    <externalReference r:id="rId2"/>
  </externalReferences>
  <definedNames>
    <definedName name="_xlnm.Print_Area" localSheetId="0">Hoja2!$B$2:$Q$147</definedName>
    <definedName name="_xlnm.Print_Titles" localSheetId="0">Hoja2!$1:$6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4" i="1" l="1"/>
  <c r="F43" i="1" s="1"/>
  <c r="R29" i="1"/>
  <c r="S28" i="1"/>
  <c r="R28" i="1"/>
  <c r="R27" i="1"/>
  <c r="B17" i="1"/>
  <c r="B16" i="1"/>
  <c r="B15" i="1"/>
  <c r="B11" i="1"/>
  <c r="F35" i="1" l="1"/>
  <c r="F37" i="1"/>
  <c r="F42" i="1"/>
  <c r="F34" i="1"/>
  <c r="K34" i="1" s="1"/>
  <c r="F36" i="1"/>
  <c r="F38" i="1"/>
  <c r="K35" i="1" l="1"/>
  <c r="K36" i="1" s="1"/>
  <c r="K37" i="1" s="1"/>
  <c r="K38" i="1" s="1"/>
  <c r="K42" i="1" s="1"/>
  <c r="K43" i="1" s="1"/>
  <c r="R43" i="1" s="1"/>
</calcChain>
</file>

<file path=xl/sharedStrings.xml><?xml version="1.0" encoding="utf-8"?>
<sst xmlns="http://schemas.openxmlformats.org/spreadsheetml/2006/main" count="58" uniqueCount="58">
  <si>
    <t>Gobierno del Estado de México</t>
  </si>
  <si>
    <t xml:space="preserve">Programa de Acciones para el Desarrollo </t>
  </si>
  <si>
    <t>Secretaría de Finanzas</t>
  </si>
  <si>
    <t>EXPEDIENTE TÉCNICO</t>
  </si>
  <si>
    <t>Subsecretaría de Planeación y Presupuesto</t>
  </si>
  <si>
    <t>ANEXO 1</t>
  </si>
  <si>
    <t>Dirección General de Inversión</t>
  </si>
  <si>
    <t xml:space="preserve"> 31. PROGRAMA DE OBRA O ACCIÓN </t>
  </si>
  <si>
    <r>
      <t>31.1 Principales Conceptos de Trabajo</t>
    </r>
    <r>
      <rPr>
        <b/>
        <sz val="5"/>
        <color theme="1"/>
        <rFont val="Calibri"/>
        <family val="2"/>
        <scheme val="minor"/>
      </rPr>
      <t xml:space="preserve"> </t>
    </r>
  </si>
  <si>
    <t xml:space="preserve"> 31.2 Programa de Avance Físico (%) </t>
  </si>
  <si>
    <t>ENE</t>
  </si>
  <si>
    <t>FEB</t>
  </si>
  <si>
    <t>MAR</t>
  </si>
  <si>
    <t>ABR</t>
  </si>
  <si>
    <t>MAY</t>
  </si>
  <si>
    <t>JUN</t>
  </si>
  <si>
    <t>JUL</t>
  </si>
  <si>
    <t>AGO</t>
  </si>
  <si>
    <t>SEP</t>
  </si>
  <si>
    <t>OCT</t>
  </si>
  <si>
    <t>NOV</t>
  </si>
  <si>
    <t>DIC</t>
  </si>
  <si>
    <t xml:space="preserve"> 32.  CALENDARIO DE GASTO DE RECURSOS</t>
  </si>
  <si>
    <t>MENSUAL</t>
  </si>
  <si>
    <t>ACUMULADO</t>
  </si>
  <si>
    <t>%</t>
  </si>
  <si>
    <t>ENERO</t>
  </si>
  <si>
    <t>FEBRERO</t>
  </si>
  <si>
    <t>MARZO</t>
  </si>
  <si>
    <t>ABRIL</t>
  </si>
  <si>
    <t>MAYO</t>
  </si>
  <si>
    <t>JUNIO</t>
  </si>
  <si>
    <t>JULIO</t>
  </si>
  <si>
    <t>AGOSTO</t>
  </si>
  <si>
    <t>SEPTIEMBRE</t>
  </si>
  <si>
    <t>OCTUBRE</t>
  </si>
  <si>
    <t>NOVIEMBRE</t>
  </si>
  <si>
    <t>DICIEMBRE</t>
  </si>
  <si>
    <t xml:space="preserve">33. Datos del Contrato </t>
  </si>
  <si>
    <t xml:space="preserve">33.1 Número de Contrato </t>
  </si>
  <si>
    <t xml:space="preserve">33.2 Importe </t>
  </si>
  <si>
    <t xml:space="preserve">33.3 Fecha de Inicio de la Obra </t>
  </si>
  <si>
    <t xml:space="preserve">33.4 Fecha de Termino de la Obra </t>
  </si>
  <si>
    <t>Hoja 5 de 7</t>
  </si>
  <si>
    <t xml:space="preserve">34. Observaciones de la Dependencia y/o Unidad Ejecutora </t>
  </si>
  <si>
    <r>
      <t xml:space="preserve">Con estas acciones se logrará mejorar los parámetros productivos y reproductivos de las explotaciones pecuarias de la entidad lo que permitirá incrementar la producción de carne, leche y huevo, así como  los ingresos de los productores apoyando su capitalización, aumentando el número de animales por productor beneficiado, de esta manera se promueve el desarrollo y fomento de las actividades pecuarias de la entidad, dando mayor financiamiento para la compra de ganado.
Con estas acciones se apoya la modernización de agro empresas en el eslabón de post producción con equipamiento nuevo                                                                                                                                                         </t>
    </r>
    <r>
      <rPr>
        <sz val="11"/>
        <color theme="0"/>
        <rFont val="Calibri"/>
        <family val="2"/>
        <scheme val="minor"/>
      </rPr>
      <t xml:space="preserve">*                                                                                                                                                                                                                                                                         </t>
    </r>
    <r>
      <rPr>
        <sz val="11"/>
        <rFont val="Calibri"/>
        <family val="2"/>
        <scheme val="minor"/>
      </rPr>
      <t>*</t>
    </r>
    <r>
      <rPr>
        <sz val="11"/>
        <color theme="1"/>
        <rFont val="Calibri"/>
        <family val="2"/>
        <scheme val="minor"/>
      </rPr>
      <t xml:space="preserve">El número de productores beneficiarios y apoyos podrá variar de acuerdo al monto de subsidio en  los conceptos de apoyo  solicitadas por productor.    </t>
    </r>
    <r>
      <rPr>
        <sz val="9"/>
        <color theme="1"/>
        <rFont val="Calibri"/>
        <family val="2"/>
        <scheme val="minor"/>
      </rPr>
      <t xml:space="preserve">                                                                                                                                                         </t>
    </r>
    <r>
      <rPr>
        <sz val="11"/>
        <color theme="1"/>
        <rFont val="Calibri"/>
        <family val="2"/>
        <scheme val="minor"/>
      </rPr>
      <t xml:space="preserve">
</t>
    </r>
  </si>
  <si>
    <t>35. FIRMAS</t>
  </si>
  <si>
    <t>35.1 Unidad Ejecutora</t>
  </si>
  <si>
    <t>35.2 Dependencia Responsable</t>
  </si>
  <si>
    <t xml:space="preserve">
________________________
Lic. Federico Ruíz Sánchez 
Jefe de la Unidad de Información, Planeación, Programación y Evaluación. </t>
  </si>
  <si>
    <t xml:space="preserve">
____________________________
M.V.Z. Heriberto Ortega Ramírez 
Secretario de Desarrollo Agropecuario</t>
  </si>
  <si>
    <t>Hoja 6 de 7</t>
  </si>
  <si>
    <t xml:space="preserve">36. Observaciones de la  Dirección General de Inversión </t>
  </si>
  <si>
    <t>37. DIRECCIÓN GENERAL DE INVERSIÓN</t>
  </si>
  <si>
    <r>
      <t xml:space="preserve">REVISO </t>
    </r>
    <r>
      <rPr>
        <b/>
        <sz val="9"/>
        <color theme="1"/>
        <rFont val="Calibri"/>
        <family val="2"/>
        <scheme val="minor"/>
      </rPr>
      <t xml:space="preserve">
Analista
________________________
Nombre, Cargo y Firma</t>
    </r>
  </si>
  <si>
    <r>
      <t xml:space="preserve">VoBo. </t>
    </r>
    <r>
      <rPr>
        <b/>
        <sz val="9"/>
        <color theme="1"/>
        <rFont val="Calibri"/>
        <family val="2"/>
        <scheme val="minor"/>
      </rPr>
      <t xml:space="preserve">
Jefe de Departamento
____________________________
Nombre, Cargo y Firma</t>
    </r>
  </si>
  <si>
    <t>"La presentación de la información es responsabilidad de la Dependencia solicitante. La Dirección General de Inversión valida únicamente el correcto llenado de este documento"</t>
  </si>
  <si>
    <t>Hoja 7 de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</si>
</sst>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sz val="8"/>
      <color theme="1"/>
      <name val="Calibri"/>
      <family val="2"/>
      <scheme val="minor"/>
    </font>
    <font>
      <b/>
      <sz val="5"/>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xf>
    <xf numFmtId="0" fontId="2" fillId="2" borderId="0" xfId="0" applyFont="1" applyFill="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8" fillId="0" borderId="4" xfId="0" applyFont="1" applyBorder="1" applyAlignment="1">
      <alignment horizontal="justify" vertical="top"/>
    </xf>
    <xf numFmtId="0" fontId="8" fillId="0" borderId="5" xfId="0" applyFont="1" applyBorder="1" applyAlignment="1">
      <alignment horizontal="justify" vertical="top"/>
    </xf>
    <xf numFmtId="0" fontId="8" fillId="0" borderId="2" xfId="0" applyFont="1" applyBorder="1" applyAlignment="1">
      <alignment horizontal="justify" vertical="top"/>
    </xf>
    <xf numFmtId="0" fontId="0" fillId="0" borderId="3" xfId="0" applyBorder="1" applyAlignment="1"/>
    <xf numFmtId="0" fontId="8" fillId="0" borderId="6" xfId="0" applyFont="1" applyBorder="1" applyAlignment="1">
      <alignment horizontal="justify" vertical="top"/>
    </xf>
    <xf numFmtId="0" fontId="8" fillId="0" borderId="0" xfId="0" applyFont="1" applyBorder="1" applyAlignment="1">
      <alignment horizontal="justify" vertical="top"/>
    </xf>
    <xf numFmtId="0" fontId="8" fillId="0" borderId="7" xfId="0" applyFont="1" applyBorder="1" applyAlignment="1">
      <alignment horizontal="justify" vertical="top"/>
    </xf>
    <xf numFmtId="0" fontId="0" fillId="0" borderId="8" xfId="0" applyBorder="1" applyAlignment="1"/>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0" fontId="0" fillId="0" borderId="0" xfId="0" applyBorder="1"/>
    <xf numFmtId="0" fontId="8" fillId="0" borderId="6" xfId="0" applyFont="1" applyBorder="1" applyAlignment="1">
      <alignment horizontal="left" wrapText="1"/>
    </xf>
    <xf numFmtId="0" fontId="8" fillId="0" borderId="0" xfId="0"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xf numFmtId="0" fontId="8" fillId="0" borderId="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xf numFmtId="0" fontId="0" fillId="3" borderId="0" xfId="0" applyFill="1" applyAlignment="1">
      <alignment horizontal="center"/>
    </xf>
    <xf numFmtId="0" fontId="2" fillId="2" borderId="1" xfId="0" applyFont="1" applyFill="1" applyBorder="1" applyAlignment="1">
      <alignment horizontal="center"/>
    </xf>
    <xf numFmtId="0" fontId="0" fillId="3" borderId="10" xfId="0" applyFill="1" applyBorder="1" applyAlignment="1">
      <alignment horizontal="center"/>
    </xf>
    <xf numFmtId="0" fontId="5" fillId="2" borderId="1" xfId="0" applyFont="1" applyFill="1" applyBorder="1" applyAlignment="1">
      <alignment horizont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43" fontId="5" fillId="0" borderId="1" xfId="1" applyFont="1" applyBorder="1" applyAlignment="1">
      <alignment horizontal="center"/>
    </xf>
    <xf numFmtId="43" fontId="0" fillId="0" borderId="0" xfId="0" applyNumberFormat="1"/>
    <xf numFmtId="43" fontId="5" fillId="0" borderId="1" xfId="1" applyFont="1" applyBorder="1" applyAlignment="1">
      <alignment horizontal="center" vertical="top"/>
    </xf>
    <xf numFmtId="0" fontId="9" fillId="3" borderId="10"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xf>
    <xf numFmtId="0" fontId="2" fillId="2" borderId="10" xfId="0" applyFont="1" applyFill="1" applyBorder="1" applyAlignment="1">
      <alignment horizontal="center"/>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2" xfId="0" applyBorder="1" applyAlignment="1">
      <alignment horizontal="justify" vertical="top" wrapText="1"/>
    </xf>
    <xf numFmtId="0" fontId="0" fillId="0" borderId="6" xfId="0" applyBorder="1" applyAlignment="1">
      <alignment horizontal="justify" vertical="top" wrapText="1"/>
    </xf>
    <xf numFmtId="0" fontId="0" fillId="0" borderId="0" xfId="0" applyBorder="1" applyAlignment="1">
      <alignment horizontal="justify" vertical="top" wrapText="1"/>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0" fillId="0" borderId="11" xfId="0" applyBorder="1" applyAlignment="1">
      <alignment horizontal="justify" vertical="top"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2"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6" xfId="0" applyFont="1" applyBorder="1" applyAlignment="1">
      <alignment horizontal="center" vertical="top" wrapText="1"/>
    </xf>
    <xf numFmtId="0" fontId="9" fillId="0" borderId="0" xfId="0" applyFont="1" applyBorder="1" applyAlignment="1">
      <alignment horizontal="center" vertical="top" wrapText="1"/>
    </xf>
    <xf numFmtId="0" fontId="9" fillId="0" borderId="7"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5" fillId="0" borderId="0" xfId="0" applyFont="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7" fillId="0" borderId="0" xfId="0" applyFont="1" applyBorder="1" applyAlignment="1">
      <alignment horizontal="center" vertical="top" wrapText="1"/>
    </xf>
    <xf numFmtId="0" fontId="7" fillId="0" borderId="0"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47625</xdr:rowOff>
    </xdr:from>
    <xdr:to>
      <xdr:col>3</xdr:col>
      <xdr:colOff>733</xdr:colOff>
      <xdr:row>3</xdr:row>
      <xdr:rowOff>84993</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238125"/>
          <a:ext cx="372207" cy="304068"/>
        </a:xfrm>
        <a:prstGeom prst="rect">
          <a:avLst/>
        </a:prstGeom>
      </xdr:spPr>
    </xdr:pic>
    <xdr:clientData/>
  </xdr:twoCellAnchor>
  <xdr:twoCellAnchor editAs="oneCell">
    <xdr:from>
      <xdr:col>14</xdr:col>
      <xdr:colOff>293077</xdr:colOff>
      <xdr:row>1</xdr:row>
      <xdr:rowOff>43962</xdr:rowOff>
    </xdr:from>
    <xdr:to>
      <xdr:col>16</xdr:col>
      <xdr:colOff>315058</xdr:colOff>
      <xdr:row>4</xdr:row>
      <xdr:rowOff>109904</xdr:rowOff>
    </xdr:to>
    <xdr:pic>
      <xdr:nvPicPr>
        <xdr:cNvPr id="3" name="3 Imagen"/>
        <xdr:cNvPicPr/>
      </xdr:nvPicPr>
      <xdr:blipFill>
        <a:blip xmlns:r="http://schemas.openxmlformats.org/officeDocument/2006/relationships" r:embed="rId2"/>
        <a:srcRect/>
        <a:stretch>
          <a:fillRect/>
        </a:stretch>
      </xdr:blipFill>
      <xdr:spPr bwMode="auto">
        <a:xfrm>
          <a:off x="5160352" y="234462"/>
          <a:ext cx="707781" cy="45646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OTROS_DOCUMENTOS/Exp.%20Tecnicos%20PECUARIOS/ANEXO%20TECNICO%202016%20al%2030.09%20Antorc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ultima"/>
      <sheetName val="Hoja3"/>
    </sheetNames>
    <sheetDataSet>
      <sheetData sheetId="0">
        <row r="21">
          <cell r="E21" t="str">
            <v xml:space="preserve">Aportación del GEM al Fideicomiso para el Desarrollo Agropecuario del Estado de México (FIDAGRO) Programa Integral de Desarrollo Pecuario  (Acción Nueva)
</v>
          </cell>
        </row>
        <row r="107">
          <cell r="D107" t="str">
            <v xml:space="preserve">Componente 1 Desarrollo Pecuario </v>
          </cell>
        </row>
        <row r="155">
          <cell r="D155" t="str">
            <v xml:space="preserve">Componente 2 Acciones Prioritarias Pecuarias </v>
          </cell>
        </row>
        <row r="169">
          <cell r="D169" t="str">
            <v xml:space="preserve">Componente 3 Proyectos Especiales Pecuarios </v>
          </cell>
        </row>
        <row r="191">
          <cell r="M191">
            <v>224200000.00327778</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47"/>
  <sheetViews>
    <sheetView tabSelected="1" zoomScale="130" zoomScaleNormal="130" workbookViewId="0">
      <selection activeCell="S11" sqref="S11"/>
    </sheetView>
  </sheetViews>
  <sheetFormatPr baseColWidth="10" defaultRowHeight="15" x14ac:dyDescent="0.25"/>
  <cols>
    <col min="1" max="1" width="1.42578125" customWidth="1"/>
    <col min="2" max="2" width="2.5703125" customWidth="1"/>
    <col min="3" max="3" width="3.42578125" customWidth="1"/>
    <col min="4" max="4" width="9.28515625" customWidth="1"/>
    <col min="5" max="5" width="10" customWidth="1"/>
    <col min="6" max="16" width="5.140625" customWidth="1"/>
    <col min="17" max="17" width="5.7109375" customWidth="1"/>
    <col min="18" max="18" width="13.85546875" bestFit="1" customWidth="1"/>
    <col min="19" max="19" width="18.7109375" customWidth="1"/>
  </cols>
  <sheetData>
    <row r="2" spans="2:19" ht="10.5" customHeight="1" x14ac:dyDescent="0.25">
      <c r="D2" s="1" t="s">
        <v>0</v>
      </c>
      <c r="H2" s="2" t="s">
        <v>1</v>
      </c>
      <c r="I2" s="2"/>
      <c r="J2" s="2"/>
      <c r="K2" s="2"/>
      <c r="L2" s="2"/>
      <c r="M2" s="2"/>
    </row>
    <row r="3" spans="2:19" ht="10.5" customHeight="1" x14ac:dyDescent="0.25">
      <c r="D3" s="3" t="s">
        <v>2</v>
      </c>
      <c r="I3" s="2" t="s">
        <v>3</v>
      </c>
      <c r="J3" s="2"/>
      <c r="K3" s="2"/>
      <c r="L3" s="2"/>
    </row>
    <row r="4" spans="2:19" ht="9.75" customHeight="1" x14ac:dyDescent="0.25">
      <c r="D4" s="3" t="s">
        <v>4</v>
      </c>
      <c r="I4" s="2" t="s">
        <v>5</v>
      </c>
      <c r="J4" s="2"/>
      <c r="K4" s="2"/>
      <c r="L4" s="2"/>
    </row>
    <row r="5" spans="2:19" ht="9.75" customHeight="1" x14ac:dyDescent="0.25">
      <c r="D5" s="3" t="s">
        <v>6</v>
      </c>
    </row>
    <row r="6" spans="2:19" ht="9.75" customHeight="1" x14ac:dyDescent="0.25">
      <c r="D6" s="3"/>
    </row>
    <row r="7" spans="2:19" x14ac:dyDescent="0.25">
      <c r="B7" s="4" t="s">
        <v>7</v>
      </c>
      <c r="C7" s="4"/>
      <c r="D7" s="4"/>
      <c r="E7" s="4"/>
      <c r="F7" s="4"/>
      <c r="G7" s="4"/>
      <c r="H7" s="4"/>
      <c r="I7" s="4"/>
      <c r="J7" s="4"/>
      <c r="K7" s="4"/>
      <c r="L7" s="4"/>
      <c r="M7" s="4"/>
      <c r="N7" s="4"/>
      <c r="O7" s="4"/>
      <c r="P7" s="4"/>
      <c r="Q7" s="4"/>
    </row>
    <row r="8" spans="2:19" ht="6" customHeight="1" x14ac:dyDescent="0.25"/>
    <row r="9" spans="2:19" x14ac:dyDescent="0.25">
      <c r="B9" s="5" t="s">
        <v>8</v>
      </c>
      <c r="C9" s="5"/>
      <c r="D9" s="5"/>
      <c r="E9" s="5"/>
      <c r="F9" s="6" t="s">
        <v>9</v>
      </c>
      <c r="G9" s="6"/>
      <c r="H9" s="6"/>
      <c r="I9" s="6"/>
      <c r="J9" s="6"/>
      <c r="K9" s="6"/>
      <c r="L9" s="6"/>
      <c r="M9" s="6"/>
      <c r="N9" s="6"/>
      <c r="O9" s="6"/>
      <c r="P9" s="6"/>
      <c r="Q9" s="6"/>
    </row>
    <row r="10" spans="2:19" x14ac:dyDescent="0.25">
      <c r="B10" s="5"/>
      <c r="C10" s="5"/>
      <c r="D10" s="5"/>
      <c r="E10" s="5"/>
      <c r="F10" s="7" t="s">
        <v>10</v>
      </c>
      <c r="G10" s="8" t="s">
        <v>11</v>
      </c>
      <c r="H10" s="8" t="s">
        <v>12</v>
      </c>
      <c r="I10" s="8" t="s">
        <v>13</v>
      </c>
      <c r="J10" s="8" t="s">
        <v>14</v>
      </c>
      <c r="K10" s="8" t="s">
        <v>15</v>
      </c>
      <c r="L10" s="8" t="s">
        <v>16</v>
      </c>
      <c r="M10" s="8" t="s">
        <v>17</v>
      </c>
      <c r="N10" s="8" t="s">
        <v>18</v>
      </c>
      <c r="O10" s="8" t="s">
        <v>19</v>
      </c>
      <c r="P10" s="8" t="s">
        <v>20</v>
      </c>
      <c r="Q10" s="8" t="s">
        <v>21</v>
      </c>
    </row>
    <row r="11" spans="2:19" x14ac:dyDescent="0.25">
      <c r="B11" s="9" t="str">
        <f>+[1]Hoja1!E21</f>
        <v xml:space="preserve">Aportación del GEM al Fideicomiso para el Desarrollo Agropecuario del Estado de México (FIDAGRO) Programa Integral de Desarrollo Pecuario  (Acción Nueva)
</v>
      </c>
      <c r="C11" s="10"/>
      <c r="D11" s="10"/>
      <c r="E11" s="11"/>
      <c r="F11" s="12"/>
      <c r="G11" s="12"/>
      <c r="H11" s="12"/>
      <c r="I11" s="12"/>
      <c r="J11" s="12"/>
      <c r="K11" s="12"/>
      <c r="L11" s="12"/>
      <c r="M11" s="12"/>
      <c r="N11" s="12"/>
      <c r="O11" s="12"/>
      <c r="P11" s="12"/>
      <c r="Q11" s="12"/>
    </row>
    <row r="12" spans="2:19" x14ac:dyDescent="0.25">
      <c r="B12" s="13"/>
      <c r="C12" s="14"/>
      <c r="D12" s="14"/>
      <c r="E12" s="15"/>
      <c r="F12" s="16"/>
      <c r="G12" s="16"/>
      <c r="H12" s="16"/>
      <c r="I12" s="16"/>
      <c r="J12" s="16"/>
      <c r="K12" s="16"/>
      <c r="L12" s="16"/>
      <c r="M12" s="16"/>
      <c r="N12" s="16"/>
      <c r="O12" s="16"/>
      <c r="P12" s="16"/>
      <c r="Q12" s="16"/>
    </row>
    <row r="13" spans="2:19" ht="18.75" customHeight="1" x14ac:dyDescent="0.25">
      <c r="B13" s="13"/>
      <c r="C13" s="14"/>
      <c r="D13" s="14"/>
      <c r="E13" s="15"/>
      <c r="F13" s="16"/>
      <c r="G13" s="16"/>
      <c r="H13" s="16"/>
      <c r="I13" s="16"/>
      <c r="J13" s="16"/>
      <c r="K13" s="16"/>
      <c r="L13" s="16"/>
      <c r="M13" s="16"/>
      <c r="N13" s="16"/>
      <c r="O13" s="16"/>
      <c r="P13" s="16"/>
      <c r="Q13" s="16"/>
    </row>
    <row r="14" spans="2:19" ht="28.5" customHeight="1" x14ac:dyDescent="0.25">
      <c r="B14" s="13"/>
      <c r="C14" s="14"/>
      <c r="D14" s="14"/>
      <c r="E14" s="15"/>
      <c r="F14" s="16"/>
      <c r="G14" s="16"/>
      <c r="H14" s="16"/>
      <c r="I14" s="16"/>
      <c r="J14" s="16"/>
      <c r="K14" s="16"/>
      <c r="L14" s="16"/>
      <c r="M14" s="16"/>
      <c r="N14" s="16"/>
      <c r="O14" s="16"/>
      <c r="P14" s="16"/>
      <c r="Q14" s="16"/>
    </row>
    <row r="15" spans="2:19" ht="28.5" customHeight="1" x14ac:dyDescent="0.25">
      <c r="B15" s="17" t="str">
        <f>+[1]Hoja1!D107</f>
        <v xml:space="preserve">Componente 1 Desarrollo Pecuario </v>
      </c>
      <c r="C15" s="18"/>
      <c r="D15" s="18"/>
      <c r="E15" s="19"/>
      <c r="F15" s="20">
        <v>30</v>
      </c>
      <c r="G15" s="20">
        <v>25</v>
      </c>
      <c r="H15" s="20">
        <v>15</v>
      </c>
      <c r="I15" s="20">
        <v>19</v>
      </c>
      <c r="J15" s="20">
        <v>3</v>
      </c>
      <c r="K15" s="20">
        <v>0</v>
      </c>
      <c r="L15" s="20">
        <v>0</v>
      </c>
      <c r="M15" s="20">
        <v>0</v>
      </c>
      <c r="N15" s="20">
        <v>5</v>
      </c>
      <c r="O15" s="20">
        <v>3</v>
      </c>
      <c r="P15" s="20">
        <v>0</v>
      </c>
      <c r="Q15" s="20">
        <v>0</v>
      </c>
    </row>
    <row r="16" spans="2:19" ht="27.75" customHeight="1" x14ac:dyDescent="0.25">
      <c r="B16" s="17" t="str">
        <f>+[1]Hoja1!D155</f>
        <v xml:space="preserve">Componente 2 Acciones Prioritarias Pecuarias </v>
      </c>
      <c r="C16" s="18"/>
      <c r="D16" s="18"/>
      <c r="E16" s="19"/>
      <c r="F16" s="20">
        <v>30</v>
      </c>
      <c r="G16" s="20">
        <v>25</v>
      </c>
      <c r="H16" s="20">
        <v>15</v>
      </c>
      <c r="I16" s="20">
        <v>19</v>
      </c>
      <c r="J16" s="20">
        <v>3</v>
      </c>
      <c r="K16" s="20">
        <v>0</v>
      </c>
      <c r="L16" s="20">
        <v>0</v>
      </c>
      <c r="M16" s="20">
        <v>0</v>
      </c>
      <c r="N16" s="20">
        <v>5</v>
      </c>
      <c r="O16" s="20">
        <v>3</v>
      </c>
      <c r="P16" s="20">
        <v>0</v>
      </c>
      <c r="Q16" s="20">
        <v>0</v>
      </c>
      <c r="S16" s="21"/>
    </row>
    <row r="17" spans="2:19" ht="25.5" customHeight="1" x14ac:dyDescent="0.25">
      <c r="B17" s="17" t="str">
        <f>+[1]Hoja1!D169</f>
        <v xml:space="preserve">Componente 3 Proyectos Especiales Pecuarios </v>
      </c>
      <c r="C17" s="18"/>
      <c r="D17" s="18"/>
      <c r="E17" s="19"/>
      <c r="F17" s="20">
        <v>30</v>
      </c>
      <c r="G17" s="20">
        <v>25</v>
      </c>
      <c r="H17" s="20">
        <v>15</v>
      </c>
      <c r="I17" s="20">
        <v>19</v>
      </c>
      <c r="J17" s="20">
        <v>3</v>
      </c>
      <c r="K17" s="20">
        <v>0</v>
      </c>
      <c r="L17" s="20">
        <v>0</v>
      </c>
      <c r="M17" s="20">
        <v>0</v>
      </c>
      <c r="N17" s="20">
        <v>5</v>
      </c>
      <c r="O17" s="20">
        <v>3</v>
      </c>
      <c r="P17" s="20">
        <v>0</v>
      </c>
      <c r="Q17" s="20">
        <v>0</v>
      </c>
    </row>
    <row r="18" spans="2:19" ht="24.75" customHeight="1" x14ac:dyDescent="0.25">
      <c r="B18" s="22"/>
      <c r="C18" s="23"/>
      <c r="D18" s="23"/>
      <c r="E18" s="24"/>
      <c r="F18" s="25"/>
      <c r="G18" s="25"/>
      <c r="H18" s="25"/>
      <c r="I18" s="25"/>
      <c r="J18" s="25"/>
      <c r="K18" s="25"/>
      <c r="L18" s="25"/>
      <c r="M18" s="25"/>
      <c r="N18" s="25"/>
      <c r="O18" s="25"/>
      <c r="P18" s="25"/>
      <c r="Q18" s="25"/>
    </row>
    <row r="19" spans="2:19" ht="25.5" customHeight="1" x14ac:dyDescent="0.25">
      <c r="B19" s="22"/>
      <c r="C19" s="23"/>
      <c r="D19" s="23"/>
      <c r="E19" s="24"/>
      <c r="F19" s="25"/>
      <c r="G19" s="25"/>
      <c r="H19" s="25"/>
      <c r="I19" s="25"/>
      <c r="J19" s="25"/>
      <c r="K19" s="25"/>
      <c r="L19" s="25"/>
      <c r="M19" s="25"/>
      <c r="N19" s="25"/>
      <c r="O19" s="25"/>
      <c r="P19" s="25"/>
      <c r="Q19" s="25"/>
    </row>
    <row r="20" spans="2:19" ht="26.25" customHeight="1" x14ac:dyDescent="0.25">
      <c r="B20" s="22"/>
      <c r="C20" s="23"/>
      <c r="D20" s="23"/>
      <c r="E20" s="24"/>
      <c r="F20" s="25"/>
      <c r="G20" s="25"/>
      <c r="H20" s="25"/>
      <c r="I20" s="25"/>
      <c r="J20" s="25"/>
      <c r="K20" s="25"/>
      <c r="L20" s="25"/>
      <c r="M20" s="25"/>
      <c r="N20" s="25"/>
      <c r="O20" s="25"/>
      <c r="P20" s="25"/>
      <c r="Q20" s="25"/>
    </row>
    <row r="21" spans="2:19" ht="24" customHeight="1" x14ac:dyDescent="0.25">
      <c r="B21" s="22"/>
      <c r="C21" s="23"/>
      <c r="D21" s="23"/>
      <c r="E21" s="24"/>
      <c r="F21" s="25"/>
      <c r="G21" s="25"/>
      <c r="H21" s="25"/>
      <c r="I21" s="25"/>
      <c r="J21" s="25"/>
      <c r="K21" s="25"/>
      <c r="L21" s="25"/>
      <c r="M21" s="25"/>
      <c r="N21" s="25"/>
      <c r="O21" s="25"/>
      <c r="P21" s="25"/>
      <c r="Q21" s="25"/>
    </row>
    <row r="22" spans="2:19" ht="24.75" customHeight="1" x14ac:dyDescent="0.25">
      <c r="B22" s="22"/>
      <c r="C22" s="23"/>
      <c r="D22" s="23"/>
      <c r="E22" s="24"/>
      <c r="F22" s="25"/>
      <c r="G22" s="25"/>
      <c r="H22" s="25"/>
      <c r="I22" s="25"/>
      <c r="J22" s="25"/>
      <c r="K22" s="25"/>
      <c r="L22" s="25"/>
      <c r="M22" s="25"/>
      <c r="N22" s="25"/>
      <c r="O22" s="25"/>
      <c r="P22" s="25"/>
      <c r="Q22" s="25"/>
    </row>
    <row r="23" spans="2:19" x14ac:dyDescent="0.25">
      <c r="B23" s="26"/>
      <c r="C23" s="27"/>
      <c r="D23" s="27"/>
      <c r="E23" s="28"/>
      <c r="F23" s="25"/>
      <c r="G23" s="25"/>
      <c r="H23" s="25"/>
      <c r="I23" s="25"/>
      <c r="J23" s="25"/>
      <c r="K23" s="25"/>
      <c r="L23" s="25"/>
      <c r="M23" s="25"/>
      <c r="N23" s="25"/>
      <c r="O23" s="25"/>
      <c r="P23" s="25"/>
      <c r="Q23" s="25"/>
    </row>
    <row r="24" spans="2:19" x14ac:dyDescent="0.25">
      <c r="B24" s="29"/>
      <c r="C24" s="30"/>
      <c r="D24" s="30"/>
      <c r="E24" s="31"/>
      <c r="F24" s="16"/>
      <c r="G24" s="16"/>
      <c r="H24" s="16"/>
      <c r="I24" s="16"/>
      <c r="J24" s="16"/>
      <c r="K24" s="16"/>
      <c r="L24" s="16"/>
      <c r="M24" s="16"/>
      <c r="N24" s="16"/>
      <c r="O24" s="16"/>
      <c r="P24" s="16"/>
      <c r="Q24" s="16"/>
    </row>
    <row r="25" spans="2:19" x14ac:dyDescent="0.25">
      <c r="B25" s="29"/>
      <c r="C25" s="30"/>
      <c r="D25" s="30"/>
      <c r="E25" s="31"/>
      <c r="F25" s="16"/>
      <c r="G25" s="16"/>
      <c r="H25" s="16"/>
      <c r="I25" s="16"/>
      <c r="J25" s="16"/>
      <c r="K25" s="16"/>
      <c r="L25" s="16"/>
      <c r="M25" s="16"/>
      <c r="N25" s="16"/>
      <c r="O25" s="16"/>
      <c r="P25" s="16"/>
      <c r="Q25" s="16"/>
    </row>
    <row r="26" spans="2:19" x14ac:dyDescent="0.25">
      <c r="B26" s="29"/>
      <c r="C26" s="30"/>
      <c r="D26" s="30"/>
      <c r="E26" s="31"/>
      <c r="F26" s="16"/>
      <c r="G26" s="16"/>
      <c r="H26" s="16"/>
      <c r="I26" s="16"/>
      <c r="J26" s="16"/>
      <c r="K26" s="16"/>
      <c r="L26" s="16"/>
      <c r="M26" s="16"/>
      <c r="N26" s="16"/>
      <c r="O26" s="16"/>
      <c r="P26" s="16"/>
      <c r="Q26" s="16"/>
    </row>
    <row r="27" spans="2:19" x14ac:dyDescent="0.25">
      <c r="B27" s="29"/>
      <c r="C27" s="30"/>
      <c r="D27" s="30"/>
      <c r="E27" s="31"/>
      <c r="F27" s="16"/>
      <c r="G27" s="16"/>
      <c r="H27" s="16"/>
      <c r="I27" s="16"/>
      <c r="J27" s="16"/>
      <c r="K27" s="16"/>
      <c r="L27" s="16"/>
      <c r="M27" s="16"/>
      <c r="N27" s="16"/>
      <c r="O27" s="16"/>
      <c r="P27" s="16"/>
      <c r="Q27" s="16"/>
      <c r="R27">
        <f>SUM(F15:O23)</f>
        <v>300</v>
      </c>
      <c r="S27">
        <v>100</v>
      </c>
    </row>
    <row r="28" spans="2:19" x14ac:dyDescent="0.25">
      <c r="B28" s="29"/>
      <c r="C28" s="30"/>
      <c r="D28" s="30"/>
      <c r="E28" s="31"/>
      <c r="F28" s="16"/>
      <c r="G28" s="16"/>
      <c r="H28" s="16"/>
      <c r="I28" s="16"/>
      <c r="J28" s="16"/>
      <c r="K28" s="16"/>
      <c r="L28" s="16"/>
      <c r="M28" s="16"/>
      <c r="N28" s="16"/>
      <c r="O28" s="16"/>
      <c r="P28" s="16"/>
      <c r="Q28" s="16"/>
      <c r="R28">
        <f>SUM(N20:N21)</f>
        <v>0</v>
      </c>
      <c r="S28">
        <f>+R28/R27*100</f>
        <v>0</v>
      </c>
    </row>
    <row r="29" spans="2:19" x14ac:dyDescent="0.25">
      <c r="B29" s="29"/>
      <c r="C29" s="30"/>
      <c r="D29" s="30"/>
      <c r="E29" s="31"/>
      <c r="F29" s="16"/>
      <c r="G29" s="16"/>
      <c r="H29" s="16"/>
      <c r="I29" s="16"/>
      <c r="J29" s="16"/>
      <c r="K29" s="16"/>
      <c r="L29" s="16"/>
      <c r="M29" s="16"/>
      <c r="N29" s="16"/>
      <c r="O29" s="16"/>
      <c r="P29" s="16"/>
      <c r="Q29" s="16"/>
      <c r="R29">
        <f>SUM(K19)</f>
        <v>0</v>
      </c>
    </row>
    <row r="30" spans="2:19" x14ac:dyDescent="0.25">
      <c r="B30" s="32"/>
      <c r="C30" s="33"/>
      <c r="D30" s="33"/>
      <c r="E30" s="34"/>
      <c r="F30" s="35"/>
      <c r="G30" s="35"/>
      <c r="H30" s="35"/>
      <c r="I30" s="35"/>
      <c r="J30" s="35"/>
      <c r="K30" s="35"/>
      <c r="L30" s="35"/>
      <c r="M30" s="35"/>
      <c r="N30" s="35"/>
      <c r="O30" s="35"/>
      <c r="P30" s="35"/>
      <c r="Q30" s="35"/>
    </row>
    <row r="31" spans="2:19" ht="15.75" customHeight="1" x14ac:dyDescent="0.25"/>
    <row r="32" spans="2:19" x14ac:dyDescent="0.25">
      <c r="B32" s="36"/>
      <c r="C32" s="36"/>
      <c r="D32" s="36"/>
      <c r="E32" s="36"/>
      <c r="F32" s="37" t="s">
        <v>22</v>
      </c>
      <c r="G32" s="37"/>
      <c r="H32" s="37"/>
      <c r="I32" s="37"/>
      <c r="J32" s="37"/>
      <c r="K32" s="37"/>
      <c r="L32" s="37"/>
      <c r="M32" s="37"/>
      <c r="N32" s="37"/>
      <c r="O32" s="37"/>
      <c r="P32" s="37"/>
      <c r="Q32" s="37"/>
    </row>
    <row r="33" spans="2:19" ht="11.25" customHeight="1" x14ac:dyDescent="0.25">
      <c r="B33" s="38"/>
      <c r="C33" s="38"/>
      <c r="D33" s="38"/>
      <c r="E33" s="38"/>
      <c r="F33" s="39" t="s">
        <v>23</v>
      </c>
      <c r="G33" s="39"/>
      <c r="H33" s="39"/>
      <c r="I33" s="39"/>
      <c r="J33" s="39"/>
      <c r="K33" s="39" t="s">
        <v>24</v>
      </c>
      <c r="L33" s="39"/>
      <c r="M33" s="39"/>
      <c r="N33" s="39"/>
      <c r="O33" s="39" t="s">
        <v>25</v>
      </c>
      <c r="P33" s="39"/>
      <c r="Q33" s="39"/>
    </row>
    <row r="34" spans="2:19" ht="21" customHeight="1" x14ac:dyDescent="0.25">
      <c r="B34" s="40" t="s">
        <v>26</v>
      </c>
      <c r="C34" s="41"/>
      <c r="D34" s="41"/>
      <c r="E34" s="42"/>
      <c r="F34" s="43">
        <f>+S34*0.3</f>
        <v>67260000.000983328</v>
      </c>
      <c r="G34" s="43"/>
      <c r="H34" s="43"/>
      <c r="I34" s="43"/>
      <c r="J34" s="43"/>
      <c r="K34" s="43">
        <f>+F34</f>
        <v>67260000.000983328</v>
      </c>
      <c r="L34" s="43"/>
      <c r="M34" s="43"/>
      <c r="N34" s="43"/>
      <c r="O34" s="43">
        <v>30</v>
      </c>
      <c r="P34" s="43"/>
      <c r="Q34" s="43"/>
      <c r="R34">
        <v>30</v>
      </c>
      <c r="S34" s="44">
        <f>[1]Hoja1!M191</f>
        <v>224200000.00327778</v>
      </c>
    </row>
    <row r="35" spans="2:19" ht="16.5" customHeight="1" x14ac:dyDescent="0.25">
      <c r="B35" s="39" t="s">
        <v>27</v>
      </c>
      <c r="C35" s="39"/>
      <c r="D35" s="39"/>
      <c r="E35" s="39"/>
      <c r="F35" s="43">
        <f>+S34*0.25</f>
        <v>56050000.000819445</v>
      </c>
      <c r="G35" s="43"/>
      <c r="H35" s="43"/>
      <c r="I35" s="43"/>
      <c r="J35" s="43"/>
      <c r="K35" s="43">
        <f>+K34+F35</f>
        <v>123310000.00180277</v>
      </c>
      <c r="L35" s="43"/>
      <c r="M35" s="43"/>
      <c r="N35" s="43"/>
      <c r="O35" s="43">
        <v>55</v>
      </c>
      <c r="P35" s="43"/>
      <c r="Q35" s="43"/>
      <c r="R35">
        <v>25</v>
      </c>
    </row>
    <row r="36" spans="2:19" ht="11.25" customHeight="1" x14ac:dyDescent="0.25">
      <c r="B36" s="39" t="s">
        <v>28</v>
      </c>
      <c r="C36" s="39"/>
      <c r="D36" s="39"/>
      <c r="E36" s="39"/>
      <c r="F36" s="43">
        <f>+S34*0.15</f>
        <v>33630000.000491664</v>
      </c>
      <c r="G36" s="43"/>
      <c r="H36" s="43"/>
      <c r="I36" s="43"/>
      <c r="J36" s="43"/>
      <c r="K36" s="43">
        <f t="shared" ref="K36:K38" si="0">+K35+F36</f>
        <v>156940000.00229442</v>
      </c>
      <c r="L36" s="43"/>
      <c r="M36" s="43"/>
      <c r="N36" s="43"/>
      <c r="O36" s="43">
        <v>70</v>
      </c>
      <c r="P36" s="43"/>
      <c r="Q36" s="43"/>
      <c r="R36">
        <v>15</v>
      </c>
    </row>
    <row r="37" spans="2:19" ht="11.25" customHeight="1" x14ac:dyDescent="0.25">
      <c r="B37" s="39" t="s">
        <v>29</v>
      </c>
      <c r="C37" s="39"/>
      <c r="D37" s="39"/>
      <c r="E37" s="39"/>
      <c r="F37" s="43">
        <f>+S34*0.19</f>
        <v>42598000.000622779</v>
      </c>
      <c r="G37" s="43"/>
      <c r="H37" s="43"/>
      <c r="I37" s="43"/>
      <c r="J37" s="43"/>
      <c r="K37" s="43">
        <f t="shared" si="0"/>
        <v>199538000.0029172</v>
      </c>
      <c r="L37" s="43"/>
      <c r="M37" s="43"/>
      <c r="N37" s="43"/>
      <c r="O37" s="43">
        <v>89</v>
      </c>
      <c r="P37" s="43"/>
      <c r="Q37" s="43"/>
      <c r="R37">
        <v>19</v>
      </c>
    </row>
    <row r="38" spans="2:19" ht="10.5" customHeight="1" x14ac:dyDescent="0.25">
      <c r="B38" s="39" t="s">
        <v>30</v>
      </c>
      <c r="C38" s="39"/>
      <c r="D38" s="39"/>
      <c r="E38" s="39"/>
      <c r="F38" s="45">
        <f>+S34*0.03</f>
        <v>6726000.0000983328</v>
      </c>
      <c r="G38" s="45"/>
      <c r="H38" s="45"/>
      <c r="I38" s="45"/>
      <c r="J38" s="45"/>
      <c r="K38" s="43">
        <f t="shared" si="0"/>
        <v>206264000.00301552</v>
      </c>
      <c r="L38" s="43"/>
      <c r="M38" s="43"/>
      <c r="N38" s="43"/>
      <c r="O38" s="43">
        <v>92</v>
      </c>
      <c r="P38" s="43"/>
      <c r="Q38" s="43"/>
      <c r="R38">
        <v>3</v>
      </c>
    </row>
    <row r="39" spans="2:19" ht="12" customHeight="1" x14ac:dyDescent="0.25">
      <c r="B39" s="39" t="s">
        <v>31</v>
      </c>
      <c r="C39" s="39"/>
      <c r="D39" s="39"/>
      <c r="E39" s="39"/>
      <c r="F39" s="43"/>
      <c r="G39" s="43"/>
      <c r="H39" s="43"/>
      <c r="I39" s="43"/>
      <c r="J39" s="43"/>
      <c r="K39" s="43"/>
      <c r="L39" s="43"/>
      <c r="M39" s="43"/>
      <c r="N39" s="43"/>
      <c r="O39" s="43"/>
      <c r="P39" s="43"/>
      <c r="Q39" s="43"/>
      <c r="R39">
        <v>4</v>
      </c>
    </row>
    <row r="40" spans="2:19" ht="11.25" customHeight="1" x14ac:dyDescent="0.25">
      <c r="B40" s="39" t="s">
        <v>32</v>
      </c>
      <c r="C40" s="39"/>
      <c r="D40" s="39"/>
      <c r="E40" s="39"/>
      <c r="F40" s="43"/>
      <c r="G40" s="43"/>
      <c r="H40" s="43"/>
      <c r="I40" s="43"/>
      <c r="J40" s="43"/>
      <c r="K40" s="43"/>
      <c r="L40" s="43"/>
      <c r="M40" s="43"/>
      <c r="N40" s="43"/>
      <c r="O40" s="43"/>
      <c r="P40" s="43"/>
      <c r="Q40" s="43"/>
      <c r="R40">
        <v>3</v>
      </c>
    </row>
    <row r="41" spans="2:19" ht="10.5" customHeight="1" x14ac:dyDescent="0.25">
      <c r="B41" s="39" t="s">
        <v>33</v>
      </c>
      <c r="C41" s="39"/>
      <c r="D41" s="39"/>
      <c r="E41" s="39"/>
      <c r="F41" s="43"/>
      <c r="G41" s="43"/>
      <c r="H41" s="43"/>
      <c r="I41" s="43"/>
      <c r="J41" s="43"/>
      <c r="K41" s="43"/>
      <c r="L41" s="43"/>
      <c r="M41" s="43"/>
      <c r="N41" s="43"/>
      <c r="O41" s="43"/>
      <c r="P41" s="43"/>
      <c r="Q41" s="43"/>
    </row>
    <row r="42" spans="2:19" ht="10.5" customHeight="1" x14ac:dyDescent="0.25">
      <c r="B42" s="39" t="s">
        <v>34</v>
      </c>
      <c r="C42" s="39"/>
      <c r="D42" s="39"/>
      <c r="E42" s="39"/>
      <c r="F42" s="43">
        <f>+S34*0.05</f>
        <v>11210000.00016389</v>
      </c>
      <c r="G42" s="43"/>
      <c r="H42" s="43"/>
      <c r="I42" s="43"/>
      <c r="J42" s="43"/>
      <c r="K42" s="43">
        <f>+K38+F42</f>
        <v>217474000.0031794</v>
      </c>
      <c r="L42" s="43"/>
      <c r="M42" s="43"/>
      <c r="N42" s="43"/>
      <c r="O42" s="43">
        <v>97</v>
      </c>
      <c r="P42" s="43"/>
      <c r="Q42" s="43"/>
    </row>
    <row r="43" spans="2:19" ht="11.25" customHeight="1" x14ac:dyDescent="0.25">
      <c r="B43" s="39" t="s">
        <v>35</v>
      </c>
      <c r="C43" s="39"/>
      <c r="D43" s="39"/>
      <c r="E43" s="39"/>
      <c r="F43" s="43">
        <f>+S34*0.03</f>
        <v>6726000.0000983328</v>
      </c>
      <c r="G43" s="43"/>
      <c r="H43" s="43"/>
      <c r="I43" s="43"/>
      <c r="J43" s="43"/>
      <c r="K43" s="43">
        <f>+K42+F43</f>
        <v>224200000.00327772</v>
      </c>
      <c r="L43" s="43"/>
      <c r="M43" s="43"/>
      <c r="N43" s="43"/>
      <c r="O43" s="43">
        <v>100</v>
      </c>
      <c r="P43" s="43"/>
      <c r="Q43" s="43"/>
      <c r="R43" s="44">
        <f>+K43-S34</f>
        <v>0</v>
      </c>
    </row>
    <row r="44" spans="2:19" ht="11.25" customHeight="1" x14ac:dyDescent="0.25">
      <c r="B44" s="39" t="s">
        <v>36</v>
      </c>
      <c r="C44" s="39"/>
      <c r="D44" s="39"/>
      <c r="E44" s="39"/>
      <c r="F44" s="43"/>
      <c r="G44" s="43"/>
      <c r="H44" s="43"/>
      <c r="I44" s="43"/>
      <c r="J44" s="43"/>
      <c r="K44" s="43"/>
      <c r="L44" s="43"/>
      <c r="M44" s="43"/>
      <c r="N44" s="43"/>
      <c r="O44" s="43"/>
      <c r="P44" s="43"/>
      <c r="Q44" s="43"/>
    </row>
    <row r="45" spans="2:19" ht="11.25" customHeight="1" x14ac:dyDescent="0.25">
      <c r="B45" s="39" t="s">
        <v>37</v>
      </c>
      <c r="C45" s="39"/>
      <c r="D45" s="39"/>
      <c r="E45" s="39"/>
      <c r="F45" s="43"/>
      <c r="G45" s="43"/>
      <c r="H45" s="43"/>
      <c r="I45" s="43"/>
      <c r="J45" s="43"/>
      <c r="K45" s="43"/>
      <c r="L45" s="43"/>
      <c r="M45" s="43"/>
      <c r="N45" s="43"/>
      <c r="O45" s="43"/>
      <c r="P45" s="43"/>
      <c r="Q45" s="43"/>
    </row>
    <row r="47" spans="2:19" x14ac:dyDescent="0.25">
      <c r="B47" s="46" t="s">
        <v>38</v>
      </c>
      <c r="C47" s="46"/>
      <c r="D47" s="46"/>
      <c r="E47" s="46"/>
      <c r="F47" s="46"/>
      <c r="G47" s="46"/>
      <c r="H47" s="46"/>
      <c r="I47" s="46"/>
      <c r="J47" s="46"/>
      <c r="K47" s="46"/>
      <c r="L47" s="46"/>
      <c r="M47" s="46"/>
      <c r="N47" s="46"/>
      <c r="O47" s="46"/>
      <c r="P47" s="46"/>
      <c r="Q47" s="46"/>
    </row>
    <row r="48" spans="2:19" x14ac:dyDescent="0.25">
      <c r="B48" s="47" t="s">
        <v>39</v>
      </c>
      <c r="C48" s="48"/>
      <c r="D48" s="48"/>
      <c r="E48" s="49"/>
      <c r="F48" s="47" t="s">
        <v>40</v>
      </c>
      <c r="G48" s="48"/>
      <c r="H48" s="48"/>
      <c r="I48" s="49"/>
      <c r="J48" s="47" t="s">
        <v>41</v>
      </c>
      <c r="K48" s="48"/>
      <c r="L48" s="48"/>
      <c r="M48" s="49"/>
      <c r="N48" s="47" t="s">
        <v>42</v>
      </c>
      <c r="O48" s="48"/>
      <c r="P48" s="48"/>
      <c r="Q48" s="49"/>
    </row>
    <row r="49" spans="2:17" x14ac:dyDescent="0.25">
      <c r="B49" s="50"/>
      <c r="C49" s="50"/>
      <c r="D49" s="50"/>
      <c r="E49" s="50"/>
      <c r="F49" s="51"/>
      <c r="G49" s="50"/>
      <c r="H49" s="50"/>
      <c r="I49" s="50"/>
      <c r="J49" s="52">
        <v>42370</v>
      </c>
      <c r="K49" s="53"/>
      <c r="L49" s="53"/>
      <c r="M49" s="53"/>
      <c r="N49" s="52">
        <v>42735</v>
      </c>
      <c r="O49" s="53"/>
      <c r="P49" s="53"/>
      <c r="Q49" s="53"/>
    </row>
    <row r="50" spans="2:17" x14ac:dyDescent="0.25">
      <c r="B50" s="50"/>
      <c r="C50" s="50"/>
      <c r="D50" s="50"/>
      <c r="E50" s="50"/>
      <c r="F50" s="50"/>
      <c r="G50" s="50"/>
      <c r="H50" s="50"/>
      <c r="I50" s="50"/>
      <c r="J50" s="53"/>
      <c r="K50" s="53"/>
      <c r="L50" s="53"/>
      <c r="M50" s="53"/>
      <c r="N50" s="53"/>
      <c r="O50" s="53"/>
      <c r="P50" s="53"/>
      <c r="Q50" s="53"/>
    </row>
    <row r="51" spans="2:17" x14ac:dyDescent="0.25">
      <c r="B51" s="50"/>
      <c r="C51" s="50"/>
      <c r="D51" s="50"/>
      <c r="E51" s="50"/>
      <c r="F51" s="50"/>
      <c r="G51" s="50"/>
      <c r="H51" s="50"/>
      <c r="I51" s="50"/>
      <c r="J51" s="53"/>
      <c r="K51" s="53"/>
      <c r="L51" s="53"/>
      <c r="M51" s="53"/>
      <c r="N51" s="53"/>
      <c r="O51" s="53"/>
      <c r="P51" s="53"/>
      <c r="Q51" s="53"/>
    </row>
    <row r="52" spans="2:17" x14ac:dyDescent="0.25">
      <c r="B52" s="50"/>
      <c r="C52" s="50"/>
      <c r="D52" s="50"/>
      <c r="E52" s="50"/>
      <c r="F52" s="50"/>
      <c r="G52" s="50"/>
      <c r="H52" s="50"/>
      <c r="I52" s="50"/>
      <c r="J52" s="53"/>
      <c r="K52" s="53"/>
      <c r="L52" s="53"/>
      <c r="M52" s="53"/>
      <c r="N52" s="53"/>
      <c r="O52" s="53"/>
      <c r="P52" s="53"/>
      <c r="Q52" s="53"/>
    </row>
    <row r="53" spans="2:17" x14ac:dyDescent="0.25">
      <c r="N53" s="54" t="s">
        <v>43</v>
      </c>
      <c r="O53" s="54"/>
      <c r="P53" s="54"/>
    </row>
    <row r="54" spans="2:17" ht="15.75" customHeight="1" x14ac:dyDescent="0.25"/>
    <row r="55" spans="2:17" x14ac:dyDescent="0.25">
      <c r="B55" s="55" t="s">
        <v>44</v>
      </c>
      <c r="C55" s="55"/>
      <c r="D55" s="55"/>
      <c r="E55" s="55"/>
      <c r="F55" s="55"/>
      <c r="G55" s="55"/>
      <c r="H55" s="55"/>
      <c r="I55" s="55"/>
      <c r="J55" s="55"/>
      <c r="K55" s="55"/>
      <c r="L55" s="55"/>
      <c r="M55" s="55"/>
      <c r="N55" s="55"/>
      <c r="O55" s="55"/>
      <c r="P55" s="55"/>
      <c r="Q55" s="55"/>
    </row>
    <row r="56" spans="2:17" ht="15" customHeight="1" x14ac:dyDescent="0.25">
      <c r="B56" s="56" t="s">
        <v>45</v>
      </c>
      <c r="C56" s="57"/>
      <c r="D56" s="57"/>
      <c r="E56" s="57"/>
      <c r="F56" s="57"/>
      <c r="G56" s="57"/>
      <c r="H56" s="57"/>
      <c r="I56" s="57"/>
      <c r="J56" s="57"/>
      <c r="K56" s="57"/>
      <c r="L56" s="57"/>
      <c r="M56" s="57"/>
      <c r="N56" s="57"/>
      <c r="O56" s="57"/>
      <c r="P56" s="57"/>
      <c r="Q56" s="58"/>
    </row>
    <row r="57" spans="2:17" x14ac:dyDescent="0.25">
      <c r="B57" s="59"/>
      <c r="C57" s="60"/>
      <c r="D57" s="60"/>
      <c r="E57" s="60"/>
      <c r="F57" s="60"/>
      <c r="G57" s="60"/>
      <c r="H57" s="60"/>
      <c r="I57" s="60"/>
      <c r="J57" s="60"/>
      <c r="K57" s="60"/>
      <c r="L57" s="60"/>
      <c r="M57" s="60"/>
      <c r="N57" s="60"/>
      <c r="O57" s="60"/>
      <c r="P57" s="60"/>
      <c r="Q57" s="61"/>
    </row>
    <row r="58" spans="2:17" x14ac:dyDescent="0.25">
      <c r="B58" s="59"/>
      <c r="C58" s="60"/>
      <c r="D58" s="60"/>
      <c r="E58" s="60"/>
      <c r="F58" s="60"/>
      <c r="G58" s="60"/>
      <c r="H58" s="60"/>
      <c r="I58" s="60"/>
      <c r="J58" s="60"/>
      <c r="K58" s="60"/>
      <c r="L58" s="60"/>
      <c r="M58" s="60"/>
      <c r="N58" s="60"/>
      <c r="O58" s="60"/>
      <c r="P58" s="60"/>
      <c r="Q58" s="61"/>
    </row>
    <row r="59" spans="2:17" x14ac:dyDescent="0.25">
      <c r="B59" s="59"/>
      <c r="C59" s="60"/>
      <c r="D59" s="60"/>
      <c r="E59" s="60"/>
      <c r="F59" s="60"/>
      <c r="G59" s="60"/>
      <c r="H59" s="60"/>
      <c r="I59" s="60"/>
      <c r="J59" s="60"/>
      <c r="K59" s="60"/>
      <c r="L59" s="60"/>
      <c r="M59" s="60"/>
      <c r="N59" s="60"/>
      <c r="O59" s="60"/>
      <c r="P59" s="60"/>
      <c r="Q59" s="61"/>
    </row>
    <row r="60" spans="2:17" x14ac:dyDescent="0.25">
      <c r="B60" s="59"/>
      <c r="C60" s="60"/>
      <c r="D60" s="60"/>
      <c r="E60" s="60"/>
      <c r="F60" s="60"/>
      <c r="G60" s="60"/>
      <c r="H60" s="60"/>
      <c r="I60" s="60"/>
      <c r="J60" s="60"/>
      <c r="K60" s="60"/>
      <c r="L60" s="60"/>
      <c r="M60" s="60"/>
      <c r="N60" s="60"/>
      <c r="O60" s="60"/>
      <c r="P60" s="60"/>
      <c r="Q60" s="61"/>
    </row>
    <row r="61" spans="2:17" x14ac:dyDescent="0.25">
      <c r="B61" s="59"/>
      <c r="C61" s="60"/>
      <c r="D61" s="60"/>
      <c r="E61" s="60"/>
      <c r="F61" s="60"/>
      <c r="G61" s="60"/>
      <c r="H61" s="60"/>
      <c r="I61" s="60"/>
      <c r="J61" s="60"/>
      <c r="K61" s="60"/>
      <c r="L61" s="60"/>
      <c r="M61" s="60"/>
      <c r="N61" s="60"/>
      <c r="O61" s="60"/>
      <c r="P61" s="60"/>
      <c r="Q61" s="61"/>
    </row>
    <row r="62" spans="2:17" x14ac:dyDescent="0.25">
      <c r="B62" s="59"/>
      <c r="C62" s="60"/>
      <c r="D62" s="60"/>
      <c r="E62" s="60"/>
      <c r="F62" s="60"/>
      <c r="G62" s="60"/>
      <c r="H62" s="60"/>
      <c r="I62" s="60"/>
      <c r="J62" s="60"/>
      <c r="K62" s="60"/>
      <c r="L62" s="60"/>
      <c r="M62" s="60"/>
      <c r="N62" s="60"/>
      <c r="O62" s="60"/>
      <c r="P62" s="60"/>
      <c r="Q62" s="61"/>
    </row>
    <row r="63" spans="2:17" x14ac:dyDescent="0.25">
      <c r="B63" s="59"/>
      <c r="C63" s="60"/>
      <c r="D63" s="60"/>
      <c r="E63" s="60"/>
      <c r="F63" s="60"/>
      <c r="G63" s="60"/>
      <c r="H63" s="60"/>
      <c r="I63" s="60"/>
      <c r="J63" s="60"/>
      <c r="K63" s="60"/>
      <c r="L63" s="60"/>
      <c r="M63" s="60"/>
      <c r="N63" s="60"/>
      <c r="O63" s="60"/>
      <c r="P63" s="60"/>
      <c r="Q63" s="61"/>
    </row>
    <row r="64" spans="2:17" x14ac:dyDescent="0.25">
      <c r="B64" s="59"/>
      <c r="C64" s="60"/>
      <c r="D64" s="60"/>
      <c r="E64" s="60"/>
      <c r="F64" s="60"/>
      <c r="G64" s="60"/>
      <c r="H64" s="60"/>
      <c r="I64" s="60"/>
      <c r="J64" s="60"/>
      <c r="K64" s="60"/>
      <c r="L64" s="60"/>
      <c r="M64" s="60"/>
      <c r="N64" s="60"/>
      <c r="O64" s="60"/>
      <c r="P64" s="60"/>
      <c r="Q64" s="61"/>
    </row>
    <row r="65" spans="2:17" x14ac:dyDescent="0.25">
      <c r="B65" s="59"/>
      <c r="C65" s="60"/>
      <c r="D65" s="60"/>
      <c r="E65" s="60"/>
      <c r="F65" s="60"/>
      <c r="G65" s="60"/>
      <c r="H65" s="60"/>
      <c r="I65" s="60"/>
      <c r="J65" s="60"/>
      <c r="K65" s="60"/>
      <c r="L65" s="60"/>
      <c r="M65" s="60"/>
      <c r="N65" s="60"/>
      <c r="O65" s="60"/>
      <c r="P65" s="60"/>
      <c r="Q65" s="61"/>
    </row>
    <row r="66" spans="2:17" x14ac:dyDescent="0.25">
      <c r="B66" s="59"/>
      <c r="C66" s="60"/>
      <c r="D66" s="60"/>
      <c r="E66" s="60"/>
      <c r="F66" s="60"/>
      <c r="G66" s="60"/>
      <c r="H66" s="60"/>
      <c r="I66" s="60"/>
      <c r="J66" s="60"/>
      <c r="K66" s="60"/>
      <c r="L66" s="60"/>
      <c r="M66" s="60"/>
      <c r="N66" s="60"/>
      <c r="O66" s="60"/>
      <c r="P66" s="60"/>
      <c r="Q66" s="61"/>
    </row>
    <row r="67" spans="2:17" x14ac:dyDescent="0.25">
      <c r="B67" s="59"/>
      <c r="C67" s="60"/>
      <c r="D67" s="60"/>
      <c r="E67" s="60"/>
      <c r="F67" s="60"/>
      <c r="G67" s="60"/>
      <c r="H67" s="60"/>
      <c r="I67" s="60"/>
      <c r="J67" s="60"/>
      <c r="K67" s="60"/>
      <c r="L67" s="60"/>
      <c r="M67" s="60"/>
      <c r="N67" s="60"/>
      <c r="O67" s="60"/>
      <c r="P67" s="60"/>
      <c r="Q67" s="61"/>
    </row>
    <row r="68" spans="2:17" x14ac:dyDescent="0.25">
      <c r="B68" s="59"/>
      <c r="C68" s="60"/>
      <c r="D68" s="60"/>
      <c r="E68" s="60"/>
      <c r="F68" s="60"/>
      <c r="G68" s="60"/>
      <c r="H68" s="60"/>
      <c r="I68" s="60"/>
      <c r="J68" s="60"/>
      <c r="K68" s="60"/>
      <c r="L68" s="60"/>
      <c r="M68" s="60"/>
      <c r="N68" s="60"/>
      <c r="O68" s="60"/>
      <c r="P68" s="60"/>
      <c r="Q68" s="61"/>
    </row>
    <row r="69" spans="2:17" x14ac:dyDescent="0.25">
      <c r="B69" s="59"/>
      <c r="C69" s="60"/>
      <c r="D69" s="60"/>
      <c r="E69" s="60"/>
      <c r="F69" s="60"/>
      <c r="G69" s="60"/>
      <c r="H69" s="60"/>
      <c r="I69" s="60"/>
      <c r="J69" s="60"/>
      <c r="K69" s="60"/>
      <c r="L69" s="60"/>
      <c r="M69" s="60"/>
      <c r="N69" s="60"/>
      <c r="O69" s="60"/>
      <c r="P69" s="60"/>
      <c r="Q69" s="61"/>
    </row>
    <row r="70" spans="2:17" x14ac:dyDescent="0.25">
      <c r="B70" s="59"/>
      <c r="C70" s="60"/>
      <c r="D70" s="60"/>
      <c r="E70" s="60"/>
      <c r="F70" s="60"/>
      <c r="G70" s="60"/>
      <c r="H70" s="60"/>
      <c r="I70" s="60"/>
      <c r="J70" s="60"/>
      <c r="K70" s="60"/>
      <c r="L70" s="60"/>
      <c r="M70" s="60"/>
      <c r="N70" s="60"/>
      <c r="O70" s="60"/>
      <c r="P70" s="60"/>
      <c r="Q70" s="61"/>
    </row>
    <row r="71" spans="2:17" x14ac:dyDescent="0.25">
      <c r="B71" s="59"/>
      <c r="C71" s="60"/>
      <c r="D71" s="60"/>
      <c r="E71" s="60"/>
      <c r="F71" s="60"/>
      <c r="G71" s="60"/>
      <c r="H71" s="60"/>
      <c r="I71" s="60"/>
      <c r="J71" s="60"/>
      <c r="K71" s="60"/>
      <c r="L71" s="60"/>
      <c r="M71" s="60"/>
      <c r="N71" s="60"/>
      <c r="O71" s="60"/>
      <c r="P71" s="60"/>
      <c r="Q71" s="61"/>
    </row>
    <row r="72" spans="2:17" x14ac:dyDescent="0.25">
      <c r="B72" s="59"/>
      <c r="C72" s="60"/>
      <c r="D72" s="60"/>
      <c r="E72" s="60"/>
      <c r="F72" s="60"/>
      <c r="G72" s="60"/>
      <c r="H72" s="60"/>
      <c r="I72" s="60"/>
      <c r="J72" s="60"/>
      <c r="K72" s="60"/>
      <c r="L72" s="60"/>
      <c r="M72" s="60"/>
      <c r="N72" s="60"/>
      <c r="O72" s="60"/>
      <c r="P72" s="60"/>
      <c r="Q72" s="61"/>
    </row>
    <row r="73" spans="2:17" x14ac:dyDescent="0.25">
      <c r="B73" s="59"/>
      <c r="C73" s="60"/>
      <c r="D73" s="60"/>
      <c r="E73" s="60"/>
      <c r="F73" s="60"/>
      <c r="G73" s="60"/>
      <c r="H73" s="60"/>
      <c r="I73" s="60"/>
      <c r="J73" s="60"/>
      <c r="K73" s="60"/>
      <c r="L73" s="60"/>
      <c r="M73" s="60"/>
      <c r="N73" s="60"/>
      <c r="O73" s="60"/>
      <c r="P73" s="60"/>
      <c r="Q73" s="61"/>
    </row>
    <row r="74" spans="2:17" x14ac:dyDescent="0.25">
      <c r="B74" s="59"/>
      <c r="C74" s="60"/>
      <c r="D74" s="60"/>
      <c r="E74" s="60"/>
      <c r="F74" s="60"/>
      <c r="G74" s="60"/>
      <c r="H74" s="60"/>
      <c r="I74" s="60"/>
      <c r="J74" s="60"/>
      <c r="K74" s="60"/>
      <c r="L74" s="60"/>
      <c r="M74" s="60"/>
      <c r="N74" s="60"/>
      <c r="O74" s="60"/>
      <c r="P74" s="60"/>
      <c r="Q74" s="61"/>
    </row>
    <row r="75" spans="2:17" x14ac:dyDescent="0.25">
      <c r="B75" s="59"/>
      <c r="C75" s="60"/>
      <c r="D75" s="60"/>
      <c r="E75" s="60"/>
      <c r="F75" s="60"/>
      <c r="G75" s="60"/>
      <c r="H75" s="60"/>
      <c r="I75" s="60"/>
      <c r="J75" s="60"/>
      <c r="K75" s="60"/>
      <c r="L75" s="60"/>
      <c r="M75" s="60"/>
      <c r="N75" s="60"/>
      <c r="O75" s="60"/>
      <c r="P75" s="60"/>
      <c r="Q75" s="61"/>
    </row>
    <row r="76" spans="2:17" x14ac:dyDescent="0.25">
      <c r="B76" s="59"/>
      <c r="C76" s="60"/>
      <c r="D76" s="60"/>
      <c r="E76" s="60"/>
      <c r="F76" s="60"/>
      <c r="G76" s="60"/>
      <c r="H76" s="60"/>
      <c r="I76" s="60"/>
      <c r="J76" s="60"/>
      <c r="K76" s="60"/>
      <c r="L76" s="60"/>
      <c r="M76" s="60"/>
      <c r="N76" s="60"/>
      <c r="O76" s="60"/>
      <c r="P76" s="60"/>
      <c r="Q76" s="61"/>
    </row>
    <row r="77" spans="2:17" x14ac:dyDescent="0.25">
      <c r="B77" s="59"/>
      <c r="C77" s="60"/>
      <c r="D77" s="60"/>
      <c r="E77" s="60"/>
      <c r="F77" s="60"/>
      <c r="G77" s="60"/>
      <c r="H77" s="60"/>
      <c r="I77" s="60"/>
      <c r="J77" s="60"/>
      <c r="K77" s="60"/>
      <c r="L77" s="60"/>
      <c r="M77" s="60"/>
      <c r="N77" s="60"/>
      <c r="O77" s="60"/>
      <c r="P77" s="60"/>
      <c r="Q77" s="61"/>
    </row>
    <row r="78" spans="2:17" x14ac:dyDescent="0.25">
      <c r="B78" s="59"/>
      <c r="C78" s="60"/>
      <c r="D78" s="60"/>
      <c r="E78" s="60"/>
      <c r="F78" s="60"/>
      <c r="G78" s="60"/>
      <c r="H78" s="60"/>
      <c r="I78" s="60"/>
      <c r="J78" s="60"/>
      <c r="K78" s="60"/>
      <c r="L78" s="60"/>
      <c r="M78" s="60"/>
      <c r="N78" s="60"/>
      <c r="O78" s="60"/>
      <c r="P78" s="60"/>
      <c r="Q78" s="61"/>
    </row>
    <row r="79" spans="2:17" x14ac:dyDescent="0.25">
      <c r="B79" s="59"/>
      <c r="C79" s="60"/>
      <c r="D79" s="60"/>
      <c r="E79" s="60"/>
      <c r="F79" s="60"/>
      <c r="G79" s="60"/>
      <c r="H79" s="60"/>
      <c r="I79" s="60"/>
      <c r="J79" s="60"/>
      <c r="K79" s="60"/>
      <c r="L79" s="60"/>
      <c r="M79" s="60"/>
      <c r="N79" s="60"/>
      <c r="O79" s="60"/>
      <c r="P79" s="60"/>
      <c r="Q79" s="61"/>
    </row>
    <row r="80" spans="2:17" x14ac:dyDescent="0.25">
      <c r="B80" s="59"/>
      <c r="C80" s="60"/>
      <c r="D80" s="60"/>
      <c r="E80" s="60"/>
      <c r="F80" s="60"/>
      <c r="G80" s="60"/>
      <c r="H80" s="60"/>
      <c r="I80" s="60"/>
      <c r="J80" s="60"/>
      <c r="K80" s="60"/>
      <c r="L80" s="60"/>
      <c r="M80" s="60"/>
      <c r="N80" s="60"/>
      <c r="O80" s="60"/>
      <c r="P80" s="60"/>
      <c r="Q80" s="61"/>
    </row>
    <row r="81" spans="2:17" x14ac:dyDescent="0.25">
      <c r="B81" s="59"/>
      <c r="C81" s="60"/>
      <c r="D81" s="60"/>
      <c r="E81" s="60"/>
      <c r="F81" s="60"/>
      <c r="G81" s="60"/>
      <c r="H81" s="60"/>
      <c r="I81" s="60"/>
      <c r="J81" s="60"/>
      <c r="K81" s="60"/>
      <c r="L81" s="60"/>
      <c r="M81" s="60"/>
      <c r="N81" s="60"/>
      <c r="O81" s="60"/>
      <c r="P81" s="60"/>
      <c r="Q81" s="61"/>
    </row>
    <row r="82" spans="2:17" x14ac:dyDescent="0.25">
      <c r="B82" s="59"/>
      <c r="C82" s="60"/>
      <c r="D82" s="60"/>
      <c r="E82" s="60"/>
      <c r="F82" s="60"/>
      <c r="G82" s="60"/>
      <c r="H82" s="60"/>
      <c r="I82" s="60"/>
      <c r="J82" s="60"/>
      <c r="K82" s="60"/>
      <c r="L82" s="60"/>
      <c r="M82" s="60"/>
      <c r="N82" s="60"/>
      <c r="O82" s="60"/>
      <c r="P82" s="60"/>
      <c r="Q82" s="61"/>
    </row>
    <row r="83" spans="2:17" x14ac:dyDescent="0.25">
      <c r="B83" s="59"/>
      <c r="C83" s="60"/>
      <c r="D83" s="60"/>
      <c r="E83" s="60"/>
      <c r="F83" s="60"/>
      <c r="G83" s="60"/>
      <c r="H83" s="60"/>
      <c r="I83" s="60"/>
      <c r="J83" s="60"/>
      <c r="K83" s="60"/>
      <c r="L83" s="60"/>
      <c r="M83" s="60"/>
      <c r="N83" s="60"/>
      <c r="O83" s="60"/>
      <c r="P83" s="60"/>
      <c r="Q83" s="61"/>
    </row>
    <row r="84" spans="2:17" x14ac:dyDescent="0.25">
      <c r="B84" s="59"/>
      <c r="C84" s="60"/>
      <c r="D84" s="60"/>
      <c r="E84" s="60"/>
      <c r="F84" s="60"/>
      <c r="G84" s="60"/>
      <c r="H84" s="60"/>
      <c r="I84" s="60"/>
      <c r="J84" s="60"/>
      <c r="K84" s="60"/>
      <c r="L84" s="60"/>
      <c r="M84" s="60"/>
      <c r="N84" s="60"/>
      <c r="O84" s="60"/>
      <c r="P84" s="60"/>
      <c r="Q84" s="61"/>
    </row>
    <row r="85" spans="2:17" x14ac:dyDescent="0.25">
      <c r="B85" s="59"/>
      <c r="C85" s="60"/>
      <c r="D85" s="60"/>
      <c r="E85" s="60"/>
      <c r="F85" s="60"/>
      <c r="G85" s="60"/>
      <c r="H85" s="60"/>
      <c r="I85" s="60"/>
      <c r="J85" s="60"/>
      <c r="K85" s="60"/>
      <c r="L85" s="60"/>
      <c r="M85" s="60"/>
      <c r="N85" s="60"/>
      <c r="O85" s="60"/>
      <c r="P85" s="60"/>
      <c r="Q85" s="61"/>
    </row>
    <row r="86" spans="2:17" x14ac:dyDescent="0.25">
      <c r="B86" s="59"/>
      <c r="C86" s="60"/>
      <c r="D86" s="60"/>
      <c r="E86" s="60"/>
      <c r="F86" s="60"/>
      <c r="G86" s="60"/>
      <c r="H86" s="60"/>
      <c r="I86" s="60"/>
      <c r="J86" s="60"/>
      <c r="K86" s="60"/>
      <c r="L86" s="60"/>
      <c r="M86" s="60"/>
      <c r="N86" s="60"/>
      <c r="O86" s="60"/>
      <c r="P86" s="60"/>
      <c r="Q86" s="61"/>
    </row>
    <row r="87" spans="2:17" ht="28.5" customHeight="1" x14ac:dyDescent="0.25">
      <c r="B87" s="62"/>
      <c r="C87" s="63"/>
      <c r="D87" s="63"/>
      <c r="E87" s="63"/>
      <c r="F87" s="63"/>
      <c r="G87" s="63"/>
      <c r="H87" s="63"/>
      <c r="I87" s="63"/>
      <c r="J87" s="63"/>
      <c r="K87" s="63"/>
      <c r="L87" s="63"/>
      <c r="M87" s="63"/>
      <c r="N87" s="63"/>
      <c r="O87" s="63"/>
      <c r="P87" s="63"/>
      <c r="Q87" s="64"/>
    </row>
    <row r="88" spans="2:17" ht="16.5" customHeight="1" x14ac:dyDescent="0.25">
      <c r="B88" s="65" t="s">
        <v>46</v>
      </c>
      <c r="C88" s="66"/>
      <c r="D88" s="66"/>
      <c r="E88" s="66"/>
      <c r="F88" s="66"/>
      <c r="G88" s="66"/>
      <c r="H88" s="66"/>
      <c r="I88" s="66"/>
      <c r="J88" s="66"/>
      <c r="K88" s="66"/>
      <c r="L88" s="66"/>
      <c r="M88" s="66"/>
      <c r="N88" s="66"/>
      <c r="O88" s="66"/>
      <c r="P88" s="66"/>
      <c r="Q88" s="67"/>
    </row>
    <row r="89" spans="2:17" x14ac:dyDescent="0.25">
      <c r="B89" s="68" t="s">
        <v>47</v>
      </c>
      <c r="C89" s="69"/>
      <c r="D89" s="69"/>
      <c r="E89" s="69"/>
      <c r="F89" s="69"/>
      <c r="G89" s="69"/>
      <c r="H89" s="70"/>
      <c r="I89" s="68" t="s">
        <v>48</v>
      </c>
      <c r="J89" s="69"/>
      <c r="K89" s="69"/>
      <c r="L89" s="69"/>
      <c r="M89" s="69"/>
      <c r="N89" s="69"/>
      <c r="O89" s="69"/>
      <c r="P89" s="69"/>
      <c r="Q89" s="70"/>
    </row>
    <row r="90" spans="2:17" ht="15" customHeight="1" x14ac:dyDescent="0.25">
      <c r="B90" s="71" t="s">
        <v>49</v>
      </c>
      <c r="C90" s="72"/>
      <c r="D90" s="72"/>
      <c r="E90" s="72"/>
      <c r="F90" s="72"/>
      <c r="G90" s="72"/>
      <c r="H90" s="73"/>
      <c r="I90" s="74" t="s">
        <v>50</v>
      </c>
      <c r="J90" s="75"/>
      <c r="K90" s="75"/>
      <c r="L90" s="75"/>
      <c r="M90" s="75"/>
      <c r="N90" s="75"/>
      <c r="O90" s="75"/>
      <c r="P90" s="75"/>
      <c r="Q90" s="75"/>
    </row>
    <row r="91" spans="2:17" x14ac:dyDescent="0.25">
      <c r="B91" s="76"/>
      <c r="C91" s="77"/>
      <c r="D91" s="77"/>
      <c r="E91" s="77"/>
      <c r="F91" s="77"/>
      <c r="G91" s="77"/>
      <c r="H91" s="78"/>
      <c r="I91" s="75"/>
      <c r="J91" s="75"/>
      <c r="K91" s="75"/>
      <c r="L91" s="75"/>
      <c r="M91" s="75"/>
      <c r="N91" s="75"/>
      <c r="O91" s="75"/>
      <c r="P91" s="75"/>
      <c r="Q91" s="75"/>
    </row>
    <row r="92" spans="2:17" x14ac:dyDescent="0.25">
      <c r="B92" s="76"/>
      <c r="C92" s="77"/>
      <c r="D92" s="77"/>
      <c r="E92" s="77"/>
      <c r="F92" s="77"/>
      <c r="G92" s="77"/>
      <c r="H92" s="78"/>
      <c r="I92" s="75"/>
      <c r="J92" s="75"/>
      <c r="K92" s="75"/>
      <c r="L92" s="75"/>
      <c r="M92" s="75"/>
      <c r="N92" s="75"/>
      <c r="O92" s="75"/>
      <c r="P92" s="75"/>
      <c r="Q92" s="75"/>
    </row>
    <row r="93" spans="2:17" x14ac:dyDescent="0.25">
      <c r="B93" s="76"/>
      <c r="C93" s="77"/>
      <c r="D93" s="77"/>
      <c r="E93" s="77"/>
      <c r="F93" s="77"/>
      <c r="G93" s="77"/>
      <c r="H93" s="78"/>
      <c r="I93" s="75"/>
      <c r="J93" s="75"/>
      <c r="K93" s="75"/>
      <c r="L93" s="75"/>
      <c r="M93" s="75"/>
      <c r="N93" s="75"/>
      <c r="O93" s="75"/>
      <c r="P93" s="75"/>
      <c r="Q93" s="75"/>
    </row>
    <row r="94" spans="2:17" x14ac:dyDescent="0.25">
      <c r="B94" s="76"/>
      <c r="C94" s="77"/>
      <c r="D94" s="77"/>
      <c r="E94" s="77"/>
      <c r="F94" s="77"/>
      <c r="G94" s="77"/>
      <c r="H94" s="78"/>
      <c r="I94" s="75"/>
      <c r="J94" s="75"/>
      <c r="K94" s="75"/>
      <c r="L94" s="75"/>
      <c r="M94" s="75"/>
      <c r="N94" s="75"/>
      <c r="O94" s="75"/>
      <c r="P94" s="75"/>
      <c r="Q94" s="75"/>
    </row>
    <row r="95" spans="2:17" ht="13.5" customHeight="1" x14ac:dyDescent="0.25">
      <c r="B95" s="76"/>
      <c r="C95" s="77"/>
      <c r="D95" s="77"/>
      <c r="E95" s="77"/>
      <c r="F95" s="77"/>
      <c r="G95" s="77"/>
      <c r="H95" s="78"/>
      <c r="I95" s="75"/>
      <c r="J95" s="75"/>
      <c r="K95" s="75"/>
      <c r="L95" s="75"/>
      <c r="M95" s="75"/>
      <c r="N95" s="75"/>
      <c r="O95" s="75"/>
      <c r="P95" s="75"/>
      <c r="Q95" s="75"/>
    </row>
    <row r="96" spans="2:17" x14ac:dyDescent="0.25">
      <c r="B96" s="76"/>
      <c r="C96" s="77"/>
      <c r="D96" s="77"/>
      <c r="E96" s="77"/>
      <c r="F96" s="77"/>
      <c r="G96" s="77"/>
      <c r="H96" s="78"/>
      <c r="I96" s="75"/>
      <c r="J96" s="75"/>
      <c r="K96" s="75"/>
      <c r="L96" s="75"/>
      <c r="M96" s="75"/>
      <c r="N96" s="75"/>
      <c r="O96" s="75"/>
      <c r="P96" s="75"/>
      <c r="Q96" s="75"/>
    </row>
    <row r="97" spans="2:17" x14ac:dyDescent="0.25">
      <c r="B97" s="76"/>
      <c r="C97" s="77"/>
      <c r="D97" s="77"/>
      <c r="E97" s="77"/>
      <c r="F97" s="77"/>
      <c r="G97" s="77"/>
      <c r="H97" s="78"/>
      <c r="I97" s="75"/>
      <c r="J97" s="75"/>
      <c r="K97" s="75"/>
      <c r="L97" s="75"/>
      <c r="M97" s="75"/>
      <c r="N97" s="75"/>
      <c r="O97" s="75"/>
      <c r="P97" s="75"/>
      <c r="Q97" s="75"/>
    </row>
    <row r="98" spans="2:17" x14ac:dyDescent="0.25">
      <c r="B98" s="79"/>
      <c r="C98" s="80"/>
      <c r="D98" s="80"/>
      <c r="E98" s="80"/>
      <c r="F98" s="80"/>
      <c r="G98" s="80"/>
      <c r="H98" s="81"/>
      <c r="I98" s="75"/>
      <c r="J98" s="75"/>
      <c r="K98" s="75"/>
      <c r="L98" s="75"/>
      <c r="M98" s="75"/>
      <c r="N98" s="75"/>
      <c r="O98" s="75"/>
      <c r="P98" s="75"/>
      <c r="Q98" s="75"/>
    </row>
    <row r="100" spans="2:17" x14ac:dyDescent="0.25">
      <c r="M100" s="54" t="s">
        <v>51</v>
      </c>
      <c r="N100" s="54"/>
      <c r="O100" s="54"/>
    </row>
    <row r="101" spans="2:17" x14ac:dyDescent="0.25">
      <c r="M101" s="82"/>
      <c r="N101" s="82"/>
      <c r="O101" s="82"/>
    </row>
    <row r="102" spans="2:17" x14ac:dyDescent="0.25">
      <c r="M102" s="82"/>
      <c r="N102" s="82"/>
      <c r="O102" s="82"/>
    </row>
    <row r="103" spans="2:17" x14ac:dyDescent="0.25">
      <c r="B103" s="55" t="s">
        <v>52</v>
      </c>
      <c r="C103" s="55"/>
      <c r="D103" s="55"/>
      <c r="E103" s="55"/>
      <c r="F103" s="55"/>
      <c r="G103" s="55"/>
      <c r="H103" s="55"/>
      <c r="I103" s="55"/>
      <c r="J103" s="55"/>
      <c r="K103" s="55"/>
      <c r="L103" s="55"/>
      <c r="M103" s="55"/>
      <c r="N103" s="55"/>
      <c r="O103" s="55"/>
      <c r="P103" s="55"/>
      <c r="Q103" s="55"/>
    </row>
    <row r="104" spans="2:17" ht="15" customHeight="1" x14ac:dyDescent="0.25">
      <c r="B104" s="83"/>
      <c r="C104" s="84"/>
      <c r="D104" s="84"/>
      <c r="E104" s="84"/>
      <c r="F104" s="84"/>
      <c r="G104" s="84"/>
      <c r="H104" s="84"/>
      <c r="I104" s="84"/>
      <c r="J104" s="84"/>
      <c r="K104" s="84"/>
      <c r="L104" s="84"/>
      <c r="M104" s="84"/>
      <c r="N104" s="84"/>
      <c r="O104" s="84"/>
      <c r="P104" s="84"/>
      <c r="Q104" s="85"/>
    </row>
    <row r="105" spans="2:17" x14ac:dyDescent="0.25">
      <c r="B105" s="29"/>
      <c r="C105" s="30"/>
      <c r="D105" s="30"/>
      <c r="E105" s="30"/>
      <c r="F105" s="30"/>
      <c r="G105" s="30"/>
      <c r="H105" s="30"/>
      <c r="I105" s="30"/>
      <c r="J105" s="30"/>
      <c r="K105" s="30"/>
      <c r="L105" s="30"/>
      <c r="M105" s="30"/>
      <c r="N105" s="30"/>
      <c r="O105" s="30"/>
      <c r="P105" s="30"/>
      <c r="Q105" s="31"/>
    </row>
    <row r="106" spans="2:17" ht="14.25" customHeight="1" x14ac:dyDescent="0.25">
      <c r="B106" s="29"/>
      <c r="C106" s="30"/>
      <c r="D106" s="30"/>
      <c r="E106" s="30"/>
      <c r="F106" s="30"/>
      <c r="G106" s="30"/>
      <c r="H106" s="30"/>
      <c r="I106" s="30"/>
      <c r="J106" s="30"/>
      <c r="K106" s="30"/>
      <c r="L106" s="30"/>
      <c r="M106" s="30"/>
      <c r="N106" s="30"/>
      <c r="O106" s="30"/>
      <c r="P106" s="30"/>
      <c r="Q106" s="31"/>
    </row>
    <row r="107" spans="2:17" ht="14.25" customHeight="1" x14ac:dyDescent="0.25">
      <c r="B107" s="29"/>
      <c r="C107" s="30"/>
      <c r="D107" s="30"/>
      <c r="E107" s="30"/>
      <c r="F107" s="30"/>
      <c r="G107" s="30"/>
      <c r="H107" s="30"/>
      <c r="I107" s="30"/>
      <c r="J107" s="30"/>
      <c r="K107" s="30"/>
      <c r="L107" s="30"/>
      <c r="M107" s="30"/>
      <c r="N107" s="30"/>
      <c r="O107" s="30"/>
      <c r="P107" s="30"/>
      <c r="Q107" s="31"/>
    </row>
    <row r="108" spans="2:17" ht="14.25" customHeight="1" x14ac:dyDescent="0.25">
      <c r="B108" s="29"/>
      <c r="C108" s="30"/>
      <c r="D108" s="30"/>
      <c r="E108" s="30"/>
      <c r="F108" s="30"/>
      <c r="G108" s="30"/>
      <c r="H108" s="30"/>
      <c r="I108" s="30"/>
      <c r="J108" s="30"/>
      <c r="K108" s="30"/>
      <c r="L108" s="30"/>
      <c r="M108" s="30"/>
      <c r="N108" s="30"/>
      <c r="O108" s="30"/>
      <c r="P108" s="30"/>
      <c r="Q108" s="31"/>
    </row>
    <row r="109" spans="2:17" ht="14.25" customHeight="1" x14ac:dyDescent="0.25">
      <c r="B109" s="29"/>
      <c r="C109" s="30"/>
      <c r="D109" s="30"/>
      <c r="E109" s="30"/>
      <c r="F109" s="30"/>
      <c r="G109" s="30"/>
      <c r="H109" s="30"/>
      <c r="I109" s="30"/>
      <c r="J109" s="30"/>
      <c r="K109" s="30"/>
      <c r="L109" s="30"/>
      <c r="M109" s="30"/>
      <c r="N109" s="30"/>
      <c r="O109" s="30"/>
      <c r="P109" s="30"/>
      <c r="Q109" s="31"/>
    </row>
    <row r="110" spans="2:17" ht="14.25" customHeight="1" x14ac:dyDescent="0.25">
      <c r="B110" s="29"/>
      <c r="C110" s="30"/>
      <c r="D110" s="30"/>
      <c r="E110" s="30"/>
      <c r="F110" s="30"/>
      <c r="G110" s="30"/>
      <c r="H110" s="30"/>
      <c r="I110" s="30"/>
      <c r="J110" s="30"/>
      <c r="K110" s="30"/>
      <c r="L110" s="30"/>
      <c r="M110" s="30"/>
      <c r="N110" s="30"/>
      <c r="O110" s="30"/>
      <c r="P110" s="30"/>
      <c r="Q110" s="31"/>
    </row>
    <row r="111" spans="2:17" ht="14.25" customHeight="1" x14ac:dyDescent="0.25">
      <c r="B111" s="29"/>
      <c r="C111" s="30"/>
      <c r="D111" s="30"/>
      <c r="E111" s="30"/>
      <c r="F111" s="30"/>
      <c r="G111" s="30"/>
      <c r="H111" s="30"/>
      <c r="I111" s="30"/>
      <c r="J111" s="30"/>
      <c r="K111" s="30"/>
      <c r="L111" s="30"/>
      <c r="M111" s="30"/>
      <c r="N111" s="30"/>
      <c r="O111" s="30"/>
      <c r="P111" s="30"/>
      <c r="Q111" s="31"/>
    </row>
    <row r="112" spans="2:17" ht="14.25" customHeight="1" x14ac:dyDescent="0.25">
      <c r="B112" s="29"/>
      <c r="C112" s="30"/>
      <c r="D112" s="30"/>
      <c r="E112" s="30"/>
      <c r="F112" s="30"/>
      <c r="G112" s="30"/>
      <c r="H112" s="30"/>
      <c r="I112" s="30"/>
      <c r="J112" s="30"/>
      <c r="K112" s="30"/>
      <c r="L112" s="30"/>
      <c r="M112" s="30"/>
      <c r="N112" s="30"/>
      <c r="O112" s="30"/>
      <c r="P112" s="30"/>
      <c r="Q112" s="31"/>
    </row>
    <row r="113" spans="2:17" ht="14.25" customHeight="1" x14ac:dyDescent="0.25">
      <c r="B113" s="29"/>
      <c r="C113" s="30"/>
      <c r="D113" s="30"/>
      <c r="E113" s="30"/>
      <c r="F113" s="30"/>
      <c r="G113" s="30"/>
      <c r="H113" s="30"/>
      <c r="I113" s="30"/>
      <c r="J113" s="30"/>
      <c r="K113" s="30"/>
      <c r="L113" s="30"/>
      <c r="M113" s="30"/>
      <c r="N113" s="30"/>
      <c r="O113" s="30"/>
      <c r="P113" s="30"/>
      <c r="Q113" s="31"/>
    </row>
    <row r="114" spans="2:17" ht="14.25" customHeight="1" x14ac:dyDescent="0.25">
      <c r="B114" s="29"/>
      <c r="C114" s="30"/>
      <c r="D114" s="30"/>
      <c r="E114" s="30"/>
      <c r="F114" s="30"/>
      <c r="G114" s="30"/>
      <c r="H114" s="30"/>
      <c r="I114" s="30"/>
      <c r="J114" s="30"/>
      <c r="K114" s="30"/>
      <c r="L114" s="30"/>
      <c r="M114" s="30"/>
      <c r="N114" s="30"/>
      <c r="O114" s="30"/>
      <c r="P114" s="30"/>
      <c r="Q114" s="31"/>
    </row>
    <row r="115" spans="2:17" ht="14.25" customHeight="1" x14ac:dyDescent="0.25">
      <c r="B115" s="29"/>
      <c r="C115" s="30"/>
      <c r="D115" s="30"/>
      <c r="E115" s="30"/>
      <c r="F115" s="30"/>
      <c r="G115" s="30"/>
      <c r="H115" s="30"/>
      <c r="I115" s="30"/>
      <c r="J115" s="30"/>
      <c r="K115" s="30"/>
      <c r="L115" s="30"/>
      <c r="M115" s="30"/>
      <c r="N115" s="30"/>
      <c r="O115" s="30"/>
      <c r="P115" s="30"/>
      <c r="Q115" s="31"/>
    </row>
    <row r="116" spans="2:17" ht="14.25" customHeight="1" x14ac:dyDescent="0.25">
      <c r="B116" s="29"/>
      <c r="C116" s="30"/>
      <c r="D116" s="30"/>
      <c r="E116" s="30"/>
      <c r="F116" s="30"/>
      <c r="G116" s="30"/>
      <c r="H116" s="30"/>
      <c r="I116" s="30"/>
      <c r="J116" s="30"/>
      <c r="K116" s="30"/>
      <c r="L116" s="30"/>
      <c r="M116" s="30"/>
      <c r="N116" s="30"/>
      <c r="O116" s="30"/>
      <c r="P116" s="30"/>
      <c r="Q116" s="31"/>
    </row>
    <row r="117" spans="2:17" ht="14.25" customHeight="1" x14ac:dyDescent="0.25">
      <c r="B117" s="29"/>
      <c r="C117" s="30"/>
      <c r="D117" s="30"/>
      <c r="E117" s="30"/>
      <c r="F117" s="30"/>
      <c r="G117" s="30"/>
      <c r="H117" s="30"/>
      <c r="I117" s="30"/>
      <c r="J117" s="30"/>
      <c r="K117" s="30"/>
      <c r="L117" s="30"/>
      <c r="M117" s="30"/>
      <c r="N117" s="30"/>
      <c r="O117" s="30"/>
      <c r="P117" s="30"/>
      <c r="Q117" s="31"/>
    </row>
    <row r="118" spans="2:17" ht="14.25" customHeight="1" x14ac:dyDescent="0.25">
      <c r="B118" s="29"/>
      <c r="C118" s="30"/>
      <c r="D118" s="30"/>
      <c r="E118" s="30"/>
      <c r="F118" s="30"/>
      <c r="G118" s="30"/>
      <c r="H118" s="30"/>
      <c r="I118" s="30"/>
      <c r="J118" s="30"/>
      <c r="K118" s="30"/>
      <c r="L118" s="30"/>
      <c r="M118" s="30"/>
      <c r="N118" s="30"/>
      <c r="O118" s="30"/>
      <c r="P118" s="30"/>
      <c r="Q118" s="31"/>
    </row>
    <row r="119" spans="2:17" ht="14.25" customHeight="1" x14ac:dyDescent="0.25">
      <c r="B119" s="29"/>
      <c r="C119" s="30"/>
      <c r="D119" s="30"/>
      <c r="E119" s="30"/>
      <c r="F119" s="30"/>
      <c r="G119" s="30"/>
      <c r="H119" s="30"/>
      <c r="I119" s="30"/>
      <c r="J119" s="30"/>
      <c r="K119" s="30"/>
      <c r="L119" s="30"/>
      <c r="M119" s="30"/>
      <c r="N119" s="30"/>
      <c r="O119" s="30"/>
      <c r="P119" s="30"/>
      <c r="Q119" s="31"/>
    </row>
    <row r="120" spans="2:17" ht="14.25" customHeight="1" x14ac:dyDescent="0.25">
      <c r="B120" s="29"/>
      <c r="C120" s="30"/>
      <c r="D120" s="30"/>
      <c r="E120" s="30"/>
      <c r="F120" s="30"/>
      <c r="G120" s="30"/>
      <c r="H120" s="30"/>
      <c r="I120" s="30"/>
      <c r="J120" s="30"/>
      <c r="K120" s="30"/>
      <c r="L120" s="30"/>
      <c r="M120" s="30"/>
      <c r="N120" s="30"/>
      <c r="O120" s="30"/>
      <c r="P120" s="30"/>
      <c r="Q120" s="31"/>
    </row>
    <row r="121" spans="2:17" ht="14.25" customHeight="1" x14ac:dyDescent="0.25">
      <c r="B121" s="29"/>
      <c r="C121" s="30"/>
      <c r="D121" s="30"/>
      <c r="E121" s="30"/>
      <c r="F121" s="30"/>
      <c r="G121" s="30"/>
      <c r="H121" s="30"/>
      <c r="I121" s="30"/>
      <c r="J121" s="30"/>
      <c r="K121" s="30"/>
      <c r="L121" s="30"/>
      <c r="M121" s="30"/>
      <c r="N121" s="30"/>
      <c r="O121" s="30"/>
      <c r="P121" s="30"/>
      <c r="Q121" s="31"/>
    </row>
    <row r="122" spans="2:17" ht="14.25" customHeight="1" x14ac:dyDescent="0.25">
      <c r="B122" s="29"/>
      <c r="C122" s="30"/>
      <c r="D122" s="30"/>
      <c r="E122" s="30"/>
      <c r="F122" s="30"/>
      <c r="G122" s="30"/>
      <c r="H122" s="30"/>
      <c r="I122" s="30"/>
      <c r="J122" s="30"/>
      <c r="K122" s="30"/>
      <c r="L122" s="30"/>
      <c r="M122" s="30"/>
      <c r="N122" s="30"/>
      <c r="O122" s="30"/>
      <c r="P122" s="30"/>
      <c r="Q122" s="31"/>
    </row>
    <row r="123" spans="2:17" ht="14.25" customHeight="1" x14ac:dyDescent="0.25">
      <c r="B123" s="29"/>
      <c r="C123" s="30"/>
      <c r="D123" s="30"/>
      <c r="E123" s="30"/>
      <c r="F123" s="30"/>
      <c r="G123" s="30"/>
      <c r="H123" s="30"/>
      <c r="I123" s="30"/>
      <c r="J123" s="30"/>
      <c r="K123" s="30"/>
      <c r="L123" s="30"/>
      <c r="M123" s="30"/>
      <c r="N123" s="30"/>
      <c r="O123" s="30"/>
      <c r="P123" s="30"/>
      <c r="Q123" s="31"/>
    </row>
    <row r="124" spans="2:17" ht="14.25" customHeight="1" x14ac:dyDescent="0.25">
      <c r="B124" s="29"/>
      <c r="C124" s="30"/>
      <c r="D124" s="30"/>
      <c r="E124" s="30"/>
      <c r="F124" s="30"/>
      <c r="G124" s="30"/>
      <c r="H124" s="30"/>
      <c r="I124" s="30"/>
      <c r="J124" s="30"/>
      <c r="K124" s="30"/>
      <c r="L124" s="30"/>
      <c r="M124" s="30"/>
      <c r="N124" s="30"/>
      <c r="O124" s="30"/>
      <c r="P124" s="30"/>
      <c r="Q124" s="31"/>
    </row>
    <row r="125" spans="2:17" ht="14.25" customHeight="1" x14ac:dyDescent="0.25">
      <c r="B125" s="29"/>
      <c r="C125" s="30"/>
      <c r="D125" s="30"/>
      <c r="E125" s="30"/>
      <c r="F125" s="30"/>
      <c r="G125" s="30"/>
      <c r="H125" s="30"/>
      <c r="I125" s="30"/>
      <c r="J125" s="30"/>
      <c r="K125" s="30"/>
      <c r="L125" s="30"/>
      <c r="M125" s="30"/>
      <c r="N125" s="30"/>
      <c r="O125" s="30"/>
      <c r="P125" s="30"/>
      <c r="Q125" s="31"/>
    </row>
    <row r="126" spans="2:17" ht="14.25" customHeight="1" x14ac:dyDescent="0.25">
      <c r="B126" s="29"/>
      <c r="C126" s="30"/>
      <c r="D126" s="30"/>
      <c r="E126" s="30"/>
      <c r="F126" s="30"/>
      <c r="G126" s="30"/>
      <c r="H126" s="30"/>
      <c r="I126" s="30"/>
      <c r="J126" s="30"/>
      <c r="K126" s="30"/>
      <c r="L126" s="30"/>
      <c r="M126" s="30"/>
      <c r="N126" s="30"/>
      <c r="O126" s="30"/>
      <c r="P126" s="30"/>
      <c r="Q126" s="31"/>
    </row>
    <row r="127" spans="2:17" ht="14.25" customHeight="1" x14ac:dyDescent="0.25">
      <c r="B127" s="29"/>
      <c r="C127" s="30"/>
      <c r="D127" s="30"/>
      <c r="E127" s="30"/>
      <c r="F127" s="30"/>
      <c r="G127" s="30"/>
      <c r="H127" s="30"/>
      <c r="I127" s="30"/>
      <c r="J127" s="30"/>
      <c r="K127" s="30"/>
      <c r="L127" s="30"/>
      <c r="M127" s="30"/>
      <c r="N127" s="30"/>
      <c r="O127" s="30"/>
      <c r="P127" s="30"/>
      <c r="Q127" s="31"/>
    </row>
    <row r="128" spans="2:17" ht="14.25" customHeight="1" x14ac:dyDescent="0.25">
      <c r="B128" s="29"/>
      <c r="C128" s="30"/>
      <c r="D128" s="30"/>
      <c r="E128" s="30"/>
      <c r="F128" s="30"/>
      <c r="G128" s="30"/>
      <c r="H128" s="30"/>
      <c r="I128" s="30"/>
      <c r="J128" s="30"/>
      <c r="K128" s="30"/>
      <c r="L128" s="30"/>
      <c r="M128" s="30"/>
      <c r="N128" s="30"/>
      <c r="O128" s="30"/>
      <c r="P128" s="30"/>
      <c r="Q128" s="31"/>
    </row>
    <row r="129" spans="2:17" x14ac:dyDescent="0.25">
      <c r="B129" s="29"/>
      <c r="C129" s="30"/>
      <c r="D129" s="30"/>
      <c r="E129" s="30"/>
      <c r="F129" s="30"/>
      <c r="G129" s="30"/>
      <c r="H129" s="30"/>
      <c r="I129" s="30"/>
      <c r="J129" s="30"/>
      <c r="K129" s="30"/>
      <c r="L129" s="30"/>
      <c r="M129" s="30"/>
      <c r="N129" s="30"/>
      <c r="O129" s="30"/>
      <c r="P129" s="30"/>
      <c r="Q129" s="31"/>
    </row>
    <row r="130" spans="2:17" x14ac:dyDescent="0.25">
      <c r="B130" s="29"/>
      <c r="C130" s="30"/>
      <c r="D130" s="30"/>
      <c r="E130" s="30"/>
      <c r="F130" s="30"/>
      <c r="G130" s="30"/>
      <c r="H130" s="30"/>
      <c r="I130" s="30"/>
      <c r="J130" s="30"/>
      <c r="K130" s="30"/>
      <c r="L130" s="30"/>
      <c r="M130" s="30"/>
      <c r="N130" s="30"/>
      <c r="O130" s="30"/>
      <c r="P130" s="30"/>
      <c r="Q130" s="31"/>
    </row>
    <row r="131" spans="2:17" ht="34.5" customHeight="1" x14ac:dyDescent="0.25">
      <c r="B131" s="32"/>
      <c r="C131" s="33"/>
      <c r="D131" s="33"/>
      <c r="E131" s="33"/>
      <c r="F131" s="33"/>
      <c r="G131" s="33"/>
      <c r="H131" s="33"/>
      <c r="I131" s="33"/>
      <c r="J131" s="33"/>
      <c r="K131" s="33"/>
      <c r="L131" s="33"/>
      <c r="M131" s="33"/>
      <c r="N131" s="33"/>
      <c r="O131" s="33"/>
      <c r="P131" s="33"/>
      <c r="Q131" s="34"/>
    </row>
    <row r="134" spans="2:17" x14ac:dyDescent="0.25">
      <c r="B134" s="68" t="s">
        <v>53</v>
      </c>
      <c r="C134" s="69"/>
      <c r="D134" s="69"/>
      <c r="E134" s="69"/>
      <c r="F134" s="69"/>
      <c r="G134" s="69"/>
      <c r="H134" s="69"/>
      <c r="I134" s="69"/>
      <c r="J134" s="69"/>
      <c r="K134" s="69"/>
      <c r="L134" s="69"/>
      <c r="M134" s="69"/>
      <c r="N134" s="69"/>
      <c r="O134" s="69"/>
      <c r="P134" s="69"/>
      <c r="Q134" s="70"/>
    </row>
    <row r="135" spans="2:17" ht="15" customHeight="1" x14ac:dyDescent="0.25">
      <c r="B135" s="71" t="s">
        <v>54</v>
      </c>
      <c r="C135" s="72"/>
      <c r="D135" s="72"/>
      <c r="E135" s="72"/>
      <c r="F135" s="72"/>
      <c r="G135" s="72"/>
      <c r="H135" s="73"/>
      <c r="I135" s="74" t="s">
        <v>55</v>
      </c>
      <c r="J135" s="75"/>
      <c r="K135" s="75"/>
      <c r="L135" s="75"/>
      <c r="M135" s="75"/>
      <c r="N135" s="75"/>
      <c r="O135" s="75"/>
      <c r="P135" s="75"/>
      <c r="Q135" s="75"/>
    </row>
    <row r="136" spans="2:17" x14ac:dyDescent="0.25">
      <c r="B136" s="76"/>
      <c r="C136" s="77"/>
      <c r="D136" s="77"/>
      <c r="E136" s="77"/>
      <c r="F136" s="77"/>
      <c r="G136" s="77"/>
      <c r="H136" s="78"/>
      <c r="I136" s="75"/>
      <c r="J136" s="75"/>
      <c r="K136" s="75"/>
      <c r="L136" s="75"/>
      <c r="M136" s="75"/>
      <c r="N136" s="75"/>
      <c r="O136" s="75"/>
      <c r="P136" s="75"/>
      <c r="Q136" s="75"/>
    </row>
    <row r="137" spans="2:17" x14ac:dyDescent="0.25">
      <c r="B137" s="76"/>
      <c r="C137" s="77"/>
      <c r="D137" s="77"/>
      <c r="E137" s="77"/>
      <c r="F137" s="77"/>
      <c r="G137" s="77"/>
      <c r="H137" s="78"/>
      <c r="I137" s="75"/>
      <c r="J137" s="75"/>
      <c r="K137" s="75"/>
      <c r="L137" s="75"/>
      <c r="M137" s="75"/>
      <c r="N137" s="75"/>
      <c r="O137" s="75"/>
      <c r="P137" s="75"/>
      <c r="Q137" s="75"/>
    </row>
    <row r="138" spans="2:17" x14ac:dyDescent="0.25">
      <c r="B138" s="76"/>
      <c r="C138" s="77"/>
      <c r="D138" s="77"/>
      <c r="E138" s="77"/>
      <c r="F138" s="77"/>
      <c r="G138" s="77"/>
      <c r="H138" s="78"/>
      <c r="I138" s="75"/>
      <c r="J138" s="75"/>
      <c r="K138" s="75"/>
      <c r="L138" s="75"/>
      <c r="M138" s="75"/>
      <c r="N138" s="75"/>
      <c r="O138" s="75"/>
      <c r="P138" s="75"/>
      <c r="Q138" s="75"/>
    </row>
    <row r="139" spans="2:17" x14ac:dyDescent="0.25">
      <c r="B139" s="76"/>
      <c r="C139" s="77"/>
      <c r="D139" s="77"/>
      <c r="E139" s="77"/>
      <c r="F139" s="77"/>
      <c r="G139" s="77"/>
      <c r="H139" s="78"/>
      <c r="I139" s="75"/>
      <c r="J139" s="75"/>
      <c r="K139" s="75"/>
      <c r="L139" s="75"/>
      <c r="M139" s="75"/>
      <c r="N139" s="75"/>
      <c r="O139" s="75"/>
      <c r="P139" s="75"/>
      <c r="Q139" s="75"/>
    </row>
    <row r="140" spans="2:17" x14ac:dyDescent="0.25">
      <c r="B140" s="76"/>
      <c r="C140" s="77"/>
      <c r="D140" s="77"/>
      <c r="E140" s="77"/>
      <c r="F140" s="77"/>
      <c r="G140" s="77"/>
      <c r="H140" s="78"/>
      <c r="I140" s="75"/>
      <c r="J140" s="75"/>
      <c r="K140" s="75"/>
      <c r="L140" s="75"/>
      <c r="M140" s="75"/>
      <c r="N140" s="75"/>
      <c r="O140" s="75"/>
      <c r="P140" s="75"/>
      <c r="Q140" s="75"/>
    </row>
    <row r="141" spans="2:17" x14ac:dyDescent="0.25">
      <c r="B141" s="76"/>
      <c r="C141" s="77"/>
      <c r="D141" s="77"/>
      <c r="E141" s="77"/>
      <c r="F141" s="77"/>
      <c r="G141" s="77"/>
      <c r="H141" s="78"/>
      <c r="I141" s="75"/>
      <c r="J141" s="75"/>
      <c r="K141" s="75"/>
      <c r="L141" s="75"/>
      <c r="M141" s="75"/>
      <c r="N141" s="75"/>
      <c r="O141" s="75"/>
      <c r="P141" s="75"/>
      <c r="Q141" s="75"/>
    </row>
    <row r="142" spans="2:17" x14ac:dyDescent="0.25">
      <c r="B142" s="76"/>
      <c r="C142" s="77"/>
      <c r="D142" s="77"/>
      <c r="E142" s="77"/>
      <c r="F142" s="77"/>
      <c r="G142" s="77"/>
      <c r="H142" s="78"/>
      <c r="I142" s="75"/>
      <c r="J142" s="75"/>
      <c r="K142" s="75"/>
      <c r="L142" s="75"/>
      <c r="M142" s="75"/>
      <c r="N142" s="75"/>
      <c r="O142" s="75"/>
      <c r="P142" s="75"/>
      <c r="Q142" s="75"/>
    </row>
    <row r="143" spans="2:17" x14ac:dyDescent="0.25">
      <c r="B143" s="79"/>
      <c r="C143" s="80"/>
      <c r="D143" s="80"/>
      <c r="E143" s="80"/>
      <c r="F143" s="80"/>
      <c r="G143" s="80"/>
      <c r="H143" s="81"/>
      <c r="I143" s="75"/>
      <c r="J143" s="75"/>
      <c r="K143" s="75"/>
      <c r="L143" s="75"/>
      <c r="M143" s="75"/>
      <c r="N143" s="75"/>
      <c r="O143" s="75"/>
      <c r="P143" s="75"/>
      <c r="Q143" s="75"/>
    </row>
    <row r="144" spans="2:17" x14ac:dyDescent="0.25">
      <c r="B144" s="86"/>
      <c r="C144" s="86"/>
      <c r="D144" s="86"/>
      <c r="E144" s="86"/>
      <c r="F144" s="86"/>
      <c r="G144" s="86"/>
      <c r="H144" s="86"/>
      <c r="I144" s="86"/>
      <c r="J144" s="86"/>
      <c r="K144" s="86"/>
      <c r="L144" s="86"/>
      <c r="M144" s="86"/>
      <c r="N144" s="86"/>
      <c r="O144" s="86"/>
      <c r="P144" s="86"/>
      <c r="Q144" s="86"/>
    </row>
    <row r="145" spans="2:17" ht="15" customHeight="1" x14ac:dyDescent="0.25">
      <c r="B145" s="86"/>
      <c r="C145" s="87" t="s">
        <v>56</v>
      </c>
      <c r="D145" s="87"/>
      <c r="E145" s="87"/>
      <c r="F145" s="87"/>
      <c r="G145" s="87"/>
      <c r="H145" s="87"/>
      <c r="I145" s="87"/>
      <c r="J145" s="87"/>
      <c r="K145" s="87"/>
      <c r="L145" s="87"/>
      <c r="M145" s="87"/>
      <c r="N145" s="87"/>
      <c r="O145" s="87"/>
      <c r="P145" s="87"/>
      <c r="Q145" s="86"/>
    </row>
    <row r="146" spans="2:17" x14ac:dyDescent="0.25">
      <c r="B146" s="86"/>
      <c r="C146" s="87"/>
      <c r="D146" s="87"/>
      <c r="E146" s="87"/>
      <c r="F146" s="87"/>
      <c r="G146" s="87"/>
      <c r="H146" s="87"/>
      <c r="I146" s="87"/>
      <c r="J146" s="87"/>
      <c r="K146" s="87"/>
      <c r="L146" s="87"/>
      <c r="M146" s="87"/>
      <c r="N146" s="87"/>
      <c r="O146" s="87"/>
      <c r="P146" s="87"/>
      <c r="Q146" s="86"/>
    </row>
    <row r="147" spans="2:17" x14ac:dyDescent="0.25">
      <c r="M147" s="54" t="s">
        <v>57</v>
      </c>
      <c r="N147" s="54"/>
      <c r="O147" s="54"/>
    </row>
  </sheetData>
  <mergeCells count="101">
    <mergeCell ref="C145:P146"/>
    <mergeCell ref="M147:O147"/>
    <mergeCell ref="M100:O100"/>
    <mergeCell ref="B103:Q103"/>
    <mergeCell ref="B104:Q131"/>
    <mergeCell ref="B134:Q134"/>
    <mergeCell ref="B135:H143"/>
    <mergeCell ref="I135:Q143"/>
    <mergeCell ref="B56:Q87"/>
    <mergeCell ref="B88:Q88"/>
    <mergeCell ref="B89:H89"/>
    <mergeCell ref="I89:Q89"/>
    <mergeCell ref="B90:H98"/>
    <mergeCell ref="I90:Q98"/>
    <mergeCell ref="B49:E52"/>
    <mergeCell ref="F49:I52"/>
    <mergeCell ref="J49:M52"/>
    <mergeCell ref="N49:Q52"/>
    <mergeCell ref="N53:P53"/>
    <mergeCell ref="B55:Q55"/>
    <mergeCell ref="B45:E45"/>
    <mergeCell ref="F45:J45"/>
    <mergeCell ref="K45:N45"/>
    <mergeCell ref="O45:Q45"/>
    <mergeCell ref="B47:Q47"/>
    <mergeCell ref="B48:E48"/>
    <mergeCell ref="F48:I48"/>
    <mergeCell ref="J48:M48"/>
    <mergeCell ref="N48:Q48"/>
    <mergeCell ref="B43:E43"/>
    <mergeCell ref="F43:J43"/>
    <mergeCell ref="K43:N43"/>
    <mergeCell ref="O43:Q43"/>
    <mergeCell ref="B44:E44"/>
    <mergeCell ref="F44:J44"/>
    <mergeCell ref="K44:N44"/>
    <mergeCell ref="O44:Q44"/>
    <mergeCell ref="B41:E41"/>
    <mergeCell ref="F41:J41"/>
    <mergeCell ref="K41:N41"/>
    <mergeCell ref="O41:Q41"/>
    <mergeCell ref="B42:E42"/>
    <mergeCell ref="F42:J42"/>
    <mergeCell ref="K42:N42"/>
    <mergeCell ref="O42:Q42"/>
    <mergeCell ref="B39:E39"/>
    <mergeCell ref="F39:J39"/>
    <mergeCell ref="K39:N39"/>
    <mergeCell ref="O39:Q39"/>
    <mergeCell ref="B40:E40"/>
    <mergeCell ref="F40:J40"/>
    <mergeCell ref="K40:N40"/>
    <mergeCell ref="O40:Q40"/>
    <mergeCell ref="B37:E37"/>
    <mergeCell ref="F37:J37"/>
    <mergeCell ref="K37:N37"/>
    <mergeCell ref="O37:Q37"/>
    <mergeCell ref="B38:E38"/>
    <mergeCell ref="F38:J38"/>
    <mergeCell ref="K38:N38"/>
    <mergeCell ref="O38:Q38"/>
    <mergeCell ref="B35:E35"/>
    <mergeCell ref="F35:J35"/>
    <mergeCell ref="K35:N35"/>
    <mergeCell ref="O35:Q35"/>
    <mergeCell ref="B36:E36"/>
    <mergeCell ref="F36:J36"/>
    <mergeCell ref="K36:N36"/>
    <mergeCell ref="O36:Q36"/>
    <mergeCell ref="F32:Q32"/>
    <mergeCell ref="F33:J33"/>
    <mergeCell ref="K33:N33"/>
    <mergeCell ref="O33:Q33"/>
    <mergeCell ref="B34:E34"/>
    <mergeCell ref="F34:J34"/>
    <mergeCell ref="K34:N34"/>
    <mergeCell ref="O34:Q34"/>
    <mergeCell ref="B26:E26"/>
    <mergeCell ref="B27:E27"/>
    <mergeCell ref="B28:E28"/>
    <mergeCell ref="B29:E29"/>
    <mergeCell ref="B30:E30"/>
    <mergeCell ref="B32:E33"/>
    <mergeCell ref="B20:E20"/>
    <mergeCell ref="B21:E21"/>
    <mergeCell ref="B22:E22"/>
    <mergeCell ref="B23:E23"/>
    <mergeCell ref="B24:E24"/>
    <mergeCell ref="B25:E25"/>
    <mergeCell ref="B11:E14"/>
    <mergeCell ref="B15:E15"/>
    <mergeCell ref="B16:E16"/>
    <mergeCell ref="B17:E17"/>
    <mergeCell ref="B18:E18"/>
    <mergeCell ref="B19:E19"/>
    <mergeCell ref="H2:M2"/>
    <mergeCell ref="I3:L3"/>
    <mergeCell ref="I4:L4"/>
    <mergeCell ref="B7:Q7"/>
    <mergeCell ref="B9:E10"/>
    <mergeCell ref="F9:Q9"/>
  </mergeCells>
  <printOptions horizontalCentered="1"/>
  <pageMargins left="0.70866141732283472" right="0.70866141732283472" top="0.74803149606299213" bottom="0.74803149606299213" header="0.31496062992125984" footer="0.31496062992125984"/>
  <pageSetup paperSize="9" scale="91" orientation="portrait" horizontalDpi="4294967293" verticalDpi="4294967293" r:id="rId1"/>
  <rowBreaks count="2" manualBreakCount="2">
    <brk id="54" min="1" max="16" man="1"/>
    <brk id="100"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2016-10-12T21:50:26Z</dcterms:created>
  <dcterms:modified xsi:type="dcterms:W3CDTF">2016-10-12T21:50:41Z</dcterms:modified>
</cp:coreProperties>
</file>