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5195" windowHeight="8925" activeTab="5"/>
  </bookViews>
  <sheets>
    <sheet name="2010" sheetId="10" r:id="rId1"/>
    <sheet name="2011" sheetId="11" r:id="rId2"/>
    <sheet name="2012" sheetId="12" r:id="rId3"/>
    <sheet name="2013 " sheetId="17" r:id="rId4"/>
    <sheet name="2014 real" sheetId="19" r:id="rId5"/>
    <sheet name="Hoja1" sheetId="24" r:id="rId6"/>
  </sheets>
  <externalReferences>
    <externalReference r:id="rId7"/>
  </externalReferences>
  <definedNames>
    <definedName name="_xlnm.Print_Area" localSheetId="5">Hoja1!$A$1:$G$37</definedName>
  </definedNames>
  <calcPr calcId="145621"/>
</workbook>
</file>

<file path=xl/calcChain.xml><?xml version="1.0" encoding="utf-8"?>
<calcChain xmlns="http://schemas.openxmlformats.org/spreadsheetml/2006/main">
  <c r="C18" i="24" l="1"/>
  <c r="E19" i="24" l="1"/>
  <c r="C17" i="24" l="1"/>
  <c r="C16" i="24"/>
  <c r="F18" i="24"/>
  <c r="D18" i="24"/>
  <c r="F17" i="24"/>
  <c r="F16" i="24"/>
  <c r="E16" i="24" s="1"/>
  <c r="D16" i="24"/>
  <c r="F15" i="24"/>
  <c r="D15" i="24"/>
  <c r="E15" i="24"/>
  <c r="E18" i="24"/>
  <c r="E14" i="24"/>
  <c r="F14" i="24"/>
  <c r="D14" i="24"/>
  <c r="F22" i="19"/>
  <c r="F21" i="19"/>
  <c r="F20" i="19"/>
  <c r="F19" i="19"/>
  <c r="F18" i="19"/>
  <c r="F17" i="19"/>
  <c r="D23" i="19"/>
  <c r="F16" i="19"/>
  <c r="F15" i="19"/>
  <c r="F14" i="19"/>
  <c r="F13" i="19"/>
  <c r="F12" i="19"/>
  <c r="E23" i="19"/>
  <c r="C22" i="12"/>
  <c r="E11" i="12"/>
  <c r="E12" i="12"/>
  <c r="E13" i="12"/>
  <c r="E14" i="12"/>
  <c r="E15" i="12"/>
  <c r="E16" i="12"/>
  <c r="E17" i="12"/>
  <c r="E18" i="12"/>
  <c r="E19" i="12"/>
  <c r="E20" i="12"/>
  <c r="E21" i="12"/>
  <c r="E10" i="12"/>
  <c r="E22" i="12"/>
  <c r="D23" i="17"/>
  <c r="G21" i="17"/>
  <c r="G22" i="17"/>
  <c r="G20" i="17"/>
  <c r="G19" i="17"/>
  <c r="G23" i="17"/>
  <c r="F17" i="17"/>
  <c r="F18" i="17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F23" i="17" s="1"/>
  <c r="F22" i="12"/>
  <c r="D22" i="12"/>
  <c r="D22" i="11"/>
  <c r="C22" i="11"/>
  <c r="D22" i="10"/>
  <c r="C22" i="10"/>
  <c r="G23" i="19"/>
  <c r="F11" i="19"/>
  <c r="F23" i="19"/>
  <c r="E23" i="17" l="1"/>
  <c r="D17" i="24" s="1"/>
  <c r="D20" i="24" s="1"/>
  <c r="C20" i="24"/>
  <c r="F20" i="24"/>
  <c r="E17" i="24" l="1"/>
  <c r="E20" i="24" s="1"/>
</calcChain>
</file>

<file path=xl/sharedStrings.xml><?xml version="1.0" encoding="utf-8"?>
<sst xmlns="http://schemas.openxmlformats.org/spreadsheetml/2006/main" count="128" uniqueCount="27">
  <si>
    <t>H. Ayuntamiento Constitucional de Tlalnepantla de Baz 2006-2009</t>
  </si>
  <si>
    <t>Dirección General de Seguridad Pública y Tránsito Municipal</t>
  </si>
  <si>
    <t>Subdirección de Servicios al Público</t>
  </si>
  <si>
    <t>Departamento de Control Vehicular</t>
  </si>
  <si>
    <t>MES</t>
  </si>
  <si>
    <t>PERIODO</t>
  </si>
  <si>
    <t>INGRESO BRUTO</t>
  </si>
  <si>
    <t>INGRESO NETO</t>
  </si>
  <si>
    <t>TOTAL</t>
  </si>
  <si>
    <t>MENSUAL</t>
  </si>
  <si>
    <t>Año 2010</t>
  </si>
  <si>
    <t>Año 2012</t>
  </si>
  <si>
    <t>Año 2011</t>
  </si>
  <si>
    <t>H. Ayuntamiento Constitucional de Tlalnepantla de Baz 2013-2015</t>
  </si>
  <si>
    <t>Dirección General de Tránsito, Vialidad y Trasnsporte</t>
  </si>
  <si>
    <t>NUMERO DE TRAMITES</t>
  </si>
  <si>
    <t>COSTO DIRECTO E INDIRECTO</t>
  </si>
  <si>
    <t>PARTICIPACIÓN AL MUNICIPIO</t>
  </si>
  <si>
    <t>INFORME DE TRAMITES E INGRESOS MENSUAL 2013</t>
  </si>
  <si>
    <t>DEPARTAMENTO DE PLACAS</t>
  </si>
  <si>
    <t>MOVIMIENTOS</t>
  </si>
  <si>
    <t>INFORME DE TRAMITES E INGRESOS MENSUAL 2014</t>
  </si>
  <si>
    <t>AÑO</t>
  </si>
  <si>
    <t>NUMERO DE TRAMITES REALIZADOS</t>
  </si>
  <si>
    <t>ENERO JUNIO 2015</t>
  </si>
  <si>
    <t>Departamento de Placas</t>
  </si>
  <si>
    <t>Informe de expedición de Placas y Tarjetas de circulación.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</si>
</sst>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Calibri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0"/>
      <color rgb="FF2A2A2A"/>
      <name val="Tahoma"/>
      <family val="2"/>
    </font>
    <font>
      <sz val="11"/>
      <color theme="1"/>
      <name val="Arial"/>
      <family val="2"/>
    </font>
    <font>
      <b/>
      <sz val="10"/>
      <color rgb="FFFFFFFF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00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17" fontId="3" fillId="2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4" fontId="4" fillId="0" borderId="2" xfId="2" applyFont="1" applyFill="1" applyBorder="1" applyAlignment="1">
      <alignment horizontal="center" vertical="center"/>
    </xf>
    <xf numFmtId="44" fontId="3" fillId="2" borderId="3" xfId="2" applyFont="1" applyFill="1" applyBorder="1" applyAlignment="1">
      <alignment horizontal="center" vertical="center"/>
    </xf>
    <xf numFmtId="44" fontId="3" fillId="2" borderId="4" xfId="2" applyFont="1" applyFill="1" applyBorder="1" applyAlignment="1">
      <alignment horizontal="center" vertical="center"/>
    </xf>
    <xf numFmtId="44" fontId="0" fillId="0" borderId="0" xfId="0" applyNumberFormat="1" applyFill="1"/>
    <xf numFmtId="44" fontId="0" fillId="0" borderId="0" xfId="0" applyNumberFormat="1"/>
    <xf numFmtId="4" fontId="6" fillId="0" borderId="0" xfId="0" applyNumberFormat="1" applyFont="1"/>
    <xf numFmtId="4" fontId="11" fillId="0" borderId="0" xfId="0" applyNumberFormat="1" applyFont="1"/>
    <xf numFmtId="44" fontId="4" fillId="3" borderId="2" xfId="2" applyFont="1" applyFill="1" applyBorder="1" applyAlignment="1">
      <alignment horizontal="center" vertical="center"/>
    </xf>
    <xf numFmtId="44" fontId="12" fillId="0" borderId="2" xfId="2" applyFont="1" applyBorder="1"/>
    <xf numFmtId="44" fontId="3" fillId="2" borderId="3" xfId="0" applyNumberFormat="1" applyFont="1" applyFill="1" applyBorder="1" applyAlignment="1">
      <alignment horizontal="center" vertical="center"/>
    </xf>
    <xf numFmtId="44" fontId="12" fillId="0" borderId="2" xfId="2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3" fontId="4" fillId="0" borderId="2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44" fontId="8" fillId="0" borderId="2" xfId="2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 applyFill="1" applyAlignment="1">
      <alignment horizontal="right"/>
    </xf>
    <xf numFmtId="44" fontId="0" fillId="0" borderId="2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44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 vertical="center"/>
    </xf>
    <xf numFmtId="0" fontId="13" fillId="4" borderId="9" xfId="0" applyNumberFormat="1" applyFont="1" applyFill="1" applyBorder="1" applyAlignment="1">
      <alignment horizontal="center" vertical="center"/>
    </xf>
    <xf numFmtId="44" fontId="14" fillId="0" borderId="2" xfId="2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3" fontId="13" fillId="4" borderId="10" xfId="0" applyNumberFormat="1" applyFont="1" applyFill="1" applyBorder="1" applyAlignment="1">
      <alignment horizontal="center" vertical="center"/>
    </xf>
    <xf numFmtId="44" fontId="13" fillId="4" borderId="10" xfId="0" applyNumberFormat="1" applyFont="1" applyFill="1" applyBorder="1" applyAlignment="1">
      <alignment horizontal="center" vertical="center"/>
    </xf>
    <xf numFmtId="44" fontId="13" fillId="4" borderId="10" xfId="2" applyFont="1" applyFill="1" applyBorder="1" applyAlignment="1">
      <alignment horizontal="center" vertical="center"/>
    </xf>
    <xf numFmtId="44" fontId="8" fillId="0" borderId="0" xfId="2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5" xfId="0" applyBorder="1"/>
    <xf numFmtId="0" fontId="3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0" fillId="0" borderId="5" xfId="0" applyBorder="1" applyAlignment="1">
      <alignment wrapText="1"/>
    </xf>
    <xf numFmtId="0" fontId="9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</cellXfs>
  <cellStyles count="3">
    <cellStyle name="Millares 2" xfId="1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6.jpeg"/><Relationship Id="rId4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6.jpeg"/><Relationship Id="rId4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47625</xdr:rowOff>
    </xdr:from>
    <xdr:to>
      <xdr:col>7</xdr:col>
      <xdr:colOff>0</xdr:colOff>
      <xdr:row>5</xdr:row>
      <xdr:rowOff>0</xdr:rowOff>
    </xdr:to>
    <xdr:pic>
      <xdr:nvPicPr>
        <xdr:cNvPr id="65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47625"/>
          <a:ext cx="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0</xdr:row>
      <xdr:rowOff>57150</xdr:rowOff>
    </xdr:from>
    <xdr:to>
      <xdr:col>7</xdr:col>
      <xdr:colOff>0</xdr:colOff>
      <xdr:row>4</xdr:row>
      <xdr:rowOff>152400</xdr:rowOff>
    </xdr:to>
    <xdr:pic>
      <xdr:nvPicPr>
        <xdr:cNvPr id="65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57150"/>
          <a:ext cx="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0</xdr:row>
      <xdr:rowOff>28575</xdr:rowOff>
    </xdr:from>
    <xdr:to>
      <xdr:col>0</xdr:col>
      <xdr:colOff>838200</xdr:colOff>
      <xdr:row>5</xdr:row>
      <xdr:rowOff>19050</xdr:rowOff>
    </xdr:to>
    <xdr:pic>
      <xdr:nvPicPr>
        <xdr:cNvPr id="6575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809625" cy="914400"/>
        </a:xfrm>
        <a:prstGeom prst="rect">
          <a:avLst/>
        </a:prstGeom>
        <a:solidFill>
          <a:srgbClr val="FFFFFF"/>
        </a:solidFill>
        <a:ln w="0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>
    <xdr:from>
      <xdr:col>6</xdr:col>
      <xdr:colOff>9525</xdr:colOff>
      <xdr:row>1</xdr:row>
      <xdr:rowOff>9525</xdr:rowOff>
    </xdr:from>
    <xdr:to>
      <xdr:col>6</xdr:col>
      <xdr:colOff>1038225</xdr:colOff>
      <xdr:row>5</xdr:row>
      <xdr:rowOff>161925</xdr:rowOff>
    </xdr:to>
    <xdr:pic>
      <xdr:nvPicPr>
        <xdr:cNvPr id="6576" name="Picture 4" descr="Logo"/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45" t="29349" r="33345" b="29539"/>
        <a:stretch>
          <a:fillRect/>
        </a:stretch>
      </xdr:blipFill>
      <xdr:spPr bwMode="auto">
        <a:xfrm>
          <a:off x="6657975" y="171450"/>
          <a:ext cx="10287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47625</xdr:rowOff>
    </xdr:from>
    <xdr:to>
      <xdr:col>7</xdr:col>
      <xdr:colOff>0</xdr:colOff>
      <xdr:row>5</xdr:row>
      <xdr:rowOff>0</xdr:rowOff>
    </xdr:to>
    <xdr:pic>
      <xdr:nvPicPr>
        <xdr:cNvPr id="75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47625"/>
          <a:ext cx="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0</xdr:row>
      <xdr:rowOff>57150</xdr:rowOff>
    </xdr:from>
    <xdr:to>
      <xdr:col>7</xdr:col>
      <xdr:colOff>0</xdr:colOff>
      <xdr:row>4</xdr:row>
      <xdr:rowOff>152400</xdr:rowOff>
    </xdr:to>
    <xdr:pic>
      <xdr:nvPicPr>
        <xdr:cNvPr id="753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57150"/>
          <a:ext cx="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0</xdr:row>
      <xdr:rowOff>28575</xdr:rowOff>
    </xdr:from>
    <xdr:to>
      <xdr:col>0</xdr:col>
      <xdr:colOff>838200</xdr:colOff>
      <xdr:row>5</xdr:row>
      <xdr:rowOff>19050</xdr:rowOff>
    </xdr:to>
    <xdr:pic>
      <xdr:nvPicPr>
        <xdr:cNvPr id="7539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809625" cy="914400"/>
        </a:xfrm>
        <a:prstGeom prst="rect">
          <a:avLst/>
        </a:prstGeom>
        <a:solidFill>
          <a:srgbClr val="FFFFFF"/>
        </a:solidFill>
        <a:ln w="0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>
    <xdr:from>
      <xdr:col>6</xdr:col>
      <xdr:colOff>9525</xdr:colOff>
      <xdr:row>1</xdr:row>
      <xdr:rowOff>9525</xdr:rowOff>
    </xdr:from>
    <xdr:to>
      <xdr:col>6</xdr:col>
      <xdr:colOff>1038225</xdr:colOff>
      <xdr:row>5</xdr:row>
      <xdr:rowOff>161925</xdr:rowOff>
    </xdr:to>
    <xdr:pic>
      <xdr:nvPicPr>
        <xdr:cNvPr id="7540" name="Picture 4" descr="Logo"/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45" t="29349" r="33345" b="29539"/>
        <a:stretch>
          <a:fillRect/>
        </a:stretch>
      </xdr:blipFill>
      <xdr:spPr bwMode="auto">
        <a:xfrm>
          <a:off x="6657975" y="171450"/>
          <a:ext cx="10287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47625</xdr:rowOff>
    </xdr:from>
    <xdr:to>
      <xdr:col>7</xdr:col>
      <xdr:colOff>0</xdr:colOff>
      <xdr:row>5</xdr:row>
      <xdr:rowOff>0</xdr:rowOff>
    </xdr:to>
    <xdr:pic>
      <xdr:nvPicPr>
        <xdr:cNvPr id="85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47625"/>
          <a:ext cx="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0</xdr:row>
      <xdr:rowOff>57150</xdr:rowOff>
    </xdr:from>
    <xdr:to>
      <xdr:col>7</xdr:col>
      <xdr:colOff>0</xdr:colOff>
      <xdr:row>4</xdr:row>
      <xdr:rowOff>152400</xdr:rowOff>
    </xdr:to>
    <xdr:pic>
      <xdr:nvPicPr>
        <xdr:cNvPr id="85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57150"/>
          <a:ext cx="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0</xdr:row>
      <xdr:rowOff>28575</xdr:rowOff>
    </xdr:from>
    <xdr:to>
      <xdr:col>0</xdr:col>
      <xdr:colOff>838200</xdr:colOff>
      <xdr:row>5</xdr:row>
      <xdr:rowOff>19050</xdr:rowOff>
    </xdr:to>
    <xdr:pic>
      <xdr:nvPicPr>
        <xdr:cNvPr id="854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809625" cy="914400"/>
        </a:xfrm>
        <a:prstGeom prst="rect">
          <a:avLst/>
        </a:prstGeom>
        <a:solidFill>
          <a:srgbClr val="FFFFFF"/>
        </a:solidFill>
        <a:ln w="0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>
    <xdr:from>
      <xdr:col>6</xdr:col>
      <xdr:colOff>9525</xdr:colOff>
      <xdr:row>1</xdr:row>
      <xdr:rowOff>9525</xdr:rowOff>
    </xdr:from>
    <xdr:to>
      <xdr:col>6</xdr:col>
      <xdr:colOff>1038225</xdr:colOff>
      <xdr:row>5</xdr:row>
      <xdr:rowOff>161925</xdr:rowOff>
    </xdr:to>
    <xdr:pic>
      <xdr:nvPicPr>
        <xdr:cNvPr id="8544" name="Picture 4" descr="Logo"/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45" t="29349" r="33345" b="29539"/>
        <a:stretch>
          <a:fillRect/>
        </a:stretch>
      </xdr:blipFill>
      <xdr:spPr bwMode="auto">
        <a:xfrm>
          <a:off x="6657975" y="171450"/>
          <a:ext cx="10287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47625</xdr:rowOff>
    </xdr:from>
    <xdr:to>
      <xdr:col>7</xdr:col>
      <xdr:colOff>0</xdr:colOff>
      <xdr:row>5</xdr:row>
      <xdr:rowOff>0</xdr:rowOff>
    </xdr:to>
    <xdr:pic>
      <xdr:nvPicPr>
        <xdr:cNvPr id="269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47625"/>
          <a:ext cx="0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0</xdr:row>
      <xdr:rowOff>57150</xdr:rowOff>
    </xdr:from>
    <xdr:to>
      <xdr:col>7</xdr:col>
      <xdr:colOff>0</xdr:colOff>
      <xdr:row>4</xdr:row>
      <xdr:rowOff>152400</xdr:rowOff>
    </xdr:to>
    <xdr:pic>
      <xdr:nvPicPr>
        <xdr:cNvPr id="2694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57150"/>
          <a:ext cx="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0</xdr:rowOff>
    </xdr:from>
    <xdr:to>
      <xdr:col>0</xdr:col>
      <xdr:colOff>742950</xdr:colOff>
      <xdr:row>1</xdr:row>
      <xdr:rowOff>142875</xdr:rowOff>
    </xdr:to>
    <xdr:pic>
      <xdr:nvPicPr>
        <xdr:cNvPr id="26949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590550" cy="666750"/>
        </a:xfrm>
        <a:prstGeom prst="rect">
          <a:avLst/>
        </a:prstGeom>
        <a:solidFill>
          <a:srgbClr val="FFFFFF"/>
        </a:solidFill>
        <a:ln w="0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685800</xdr:colOff>
      <xdr:row>0</xdr:row>
      <xdr:rowOff>9525</xdr:rowOff>
    </xdr:from>
    <xdr:to>
      <xdr:col>6</xdr:col>
      <xdr:colOff>981075</xdr:colOff>
      <xdr:row>0</xdr:row>
      <xdr:rowOff>447675</xdr:rowOff>
    </xdr:to>
    <xdr:pic>
      <xdr:nvPicPr>
        <xdr:cNvPr id="269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9525"/>
          <a:ext cx="13525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85725</xdr:colOff>
      <xdr:row>0</xdr:row>
      <xdr:rowOff>19050</xdr:rowOff>
    </xdr:from>
    <xdr:to>
      <xdr:col>3</xdr:col>
      <xdr:colOff>752475</xdr:colOff>
      <xdr:row>1</xdr:row>
      <xdr:rowOff>9525</xdr:rowOff>
    </xdr:to>
    <xdr:pic>
      <xdr:nvPicPr>
        <xdr:cNvPr id="26951" name="5 Imagen" descr="C:\Users\Juan Rodriguez\Desktop\PATRULLAS MOLDES\insignias\Estrella Fondo Blanco Color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19050"/>
          <a:ext cx="6667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47625</xdr:rowOff>
    </xdr:from>
    <xdr:to>
      <xdr:col>7</xdr:col>
      <xdr:colOff>0</xdr:colOff>
      <xdr:row>5</xdr:row>
      <xdr:rowOff>0</xdr:rowOff>
    </xdr:to>
    <xdr:pic>
      <xdr:nvPicPr>
        <xdr:cNvPr id="697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47625"/>
          <a:ext cx="0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0</xdr:row>
      <xdr:rowOff>57150</xdr:rowOff>
    </xdr:from>
    <xdr:to>
      <xdr:col>7</xdr:col>
      <xdr:colOff>0</xdr:colOff>
      <xdr:row>4</xdr:row>
      <xdr:rowOff>152400</xdr:rowOff>
    </xdr:to>
    <xdr:pic>
      <xdr:nvPicPr>
        <xdr:cNvPr id="6978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57150"/>
          <a:ext cx="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0</xdr:rowOff>
    </xdr:from>
    <xdr:to>
      <xdr:col>0</xdr:col>
      <xdr:colOff>742950</xdr:colOff>
      <xdr:row>1</xdr:row>
      <xdr:rowOff>142875</xdr:rowOff>
    </xdr:to>
    <xdr:pic>
      <xdr:nvPicPr>
        <xdr:cNvPr id="69785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590550" cy="666750"/>
        </a:xfrm>
        <a:prstGeom prst="rect">
          <a:avLst/>
        </a:prstGeom>
        <a:solidFill>
          <a:srgbClr val="FFFFFF"/>
        </a:solidFill>
        <a:ln w="0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685800</xdr:colOff>
      <xdr:row>0</xdr:row>
      <xdr:rowOff>9525</xdr:rowOff>
    </xdr:from>
    <xdr:to>
      <xdr:col>6</xdr:col>
      <xdr:colOff>981075</xdr:colOff>
      <xdr:row>0</xdr:row>
      <xdr:rowOff>447675</xdr:rowOff>
    </xdr:to>
    <xdr:pic>
      <xdr:nvPicPr>
        <xdr:cNvPr id="6978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9525"/>
          <a:ext cx="13525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85725</xdr:colOff>
      <xdr:row>0</xdr:row>
      <xdr:rowOff>19050</xdr:rowOff>
    </xdr:from>
    <xdr:to>
      <xdr:col>3</xdr:col>
      <xdr:colOff>752475</xdr:colOff>
      <xdr:row>1</xdr:row>
      <xdr:rowOff>9525</xdr:rowOff>
    </xdr:to>
    <xdr:pic>
      <xdr:nvPicPr>
        <xdr:cNvPr id="69787" name="5 Imagen" descr="C:\Users\Juan Rodriguez\Desktop\PATRULLAS MOLDES\insignias\Estrella Fondo Blanco Color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19050"/>
          <a:ext cx="6667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0</xdr:rowOff>
    </xdr:from>
    <xdr:to>
      <xdr:col>1</xdr:col>
      <xdr:colOff>0</xdr:colOff>
      <xdr:row>3</xdr:row>
      <xdr:rowOff>104775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0"/>
          <a:ext cx="590550" cy="666750"/>
        </a:xfrm>
        <a:prstGeom prst="rect">
          <a:avLst/>
        </a:prstGeom>
        <a:solidFill>
          <a:srgbClr val="FFFFFF"/>
        </a:solidFill>
        <a:ln w="0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838200</xdr:colOff>
      <xdr:row>0</xdr:row>
      <xdr:rowOff>152400</xdr:rowOff>
    </xdr:from>
    <xdr:to>
      <xdr:col>6</xdr:col>
      <xdr:colOff>952500</xdr:colOff>
      <xdr:row>3</xdr:row>
      <xdr:rowOff>28575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9400" y="152400"/>
          <a:ext cx="13525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bo/Documents/2013/Informes/trimestral%20Tesore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-Mar"/>
      <sheetName val="Abr-Jun"/>
      <sheetName val="Jul -Sep"/>
      <sheetName val="Oct -Dic"/>
      <sheetName val="Sems-Anual"/>
    </sheetNames>
    <sheetDataSet>
      <sheetData sheetId="0">
        <row r="12">
          <cell r="I12">
            <v>2110232</v>
          </cell>
        </row>
        <row r="60">
          <cell r="I60">
            <v>2068711</v>
          </cell>
        </row>
        <row r="108">
          <cell r="I108">
            <v>2198908</v>
          </cell>
        </row>
      </sheetData>
      <sheetData sheetId="1">
        <row r="12">
          <cell r="I12">
            <v>2398083</v>
          </cell>
        </row>
        <row r="60">
          <cell r="I60">
            <v>2085773</v>
          </cell>
        </row>
        <row r="108">
          <cell r="I108">
            <v>1780428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topLeftCell="A6" zoomScaleNormal="100" workbookViewId="0">
      <selection activeCell="H18" sqref="H18"/>
    </sheetView>
  </sheetViews>
  <sheetFormatPr baseColWidth="10" defaultRowHeight="12.75" x14ac:dyDescent="0.2"/>
  <cols>
    <col min="1" max="1" width="13.7109375" style="1" customWidth="1"/>
    <col min="2" max="2" width="17" style="1" customWidth="1"/>
    <col min="3" max="5" width="17.7109375" style="1" customWidth="1"/>
    <col min="6" max="7" width="15.85546875" style="2" customWidth="1"/>
    <col min="8" max="8" width="11.42578125" style="1"/>
    <col min="9" max="10" width="13.85546875" bestFit="1" customWidth="1"/>
  </cols>
  <sheetData>
    <row r="2" spans="1:8" ht="15.75" x14ac:dyDescent="0.25">
      <c r="A2" s="39" t="s">
        <v>0</v>
      </c>
      <c r="B2" s="39"/>
      <c r="C2" s="39"/>
      <c r="D2" s="39"/>
      <c r="E2" s="39"/>
      <c r="F2" s="39"/>
      <c r="G2" s="39"/>
    </row>
    <row r="3" spans="1:8" ht="15.75" x14ac:dyDescent="0.25">
      <c r="A3" s="39" t="s">
        <v>1</v>
      </c>
      <c r="B3" s="39"/>
      <c r="C3" s="39"/>
      <c r="D3" s="39"/>
      <c r="E3" s="39"/>
      <c r="F3" s="39"/>
      <c r="G3" s="39"/>
    </row>
    <row r="4" spans="1:8" ht="15.75" x14ac:dyDescent="0.25">
      <c r="A4" s="39" t="s">
        <v>2</v>
      </c>
      <c r="B4" s="39"/>
      <c r="C4" s="39"/>
      <c r="D4" s="39"/>
      <c r="E4" s="39"/>
      <c r="F4" s="39"/>
      <c r="G4" s="39"/>
    </row>
    <row r="6" spans="1:8" ht="15.75" x14ac:dyDescent="0.2">
      <c r="A6" s="40" t="s">
        <v>3</v>
      </c>
      <c r="B6" s="40"/>
      <c r="C6" s="40"/>
      <c r="D6" s="40"/>
      <c r="E6" s="40"/>
      <c r="F6" s="40"/>
      <c r="G6" s="40"/>
    </row>
    <row r="7" spans="1:8" ht="15.75" customHeight="1" x14ac:dyDescent="0.25">
      <c r="A7" s="43" t="s">
        <v>10</v>
      </c>
      <c r="B7" s="43"/>
      <c r="C7" s="43"/>
      <c r="D7" s="43"/>
      <c r="E7" s="43"/>
      <c r="F7" s="43"/>
      <c r="G7" s="43"/>
    </row>
    <row r="8" spans="1:8" ht="12.75" customHeight="1" x14ac:dyDescent="0.2">
      <c r="A8" s="44" t="s">
        <v>4</v>
      </c>
      <c r="B8" s="44" t="s">
        <v>5</v>
      </c>
      <c r="C8" s="44" t="s">
        <v>6</v>
      </c>
      <c r="D8" s="47" t="s">
        <v>7</v>
      </c>
      <c r="E8"/>
      <c r="F8"/>
      <c r="G8"/>
      <c r="H8"/>
    </row>
    <row r="9" spans="1:8" ht="12.75" customHeight="1" x14ac:dyDescent="0.2">
      <c r="A9" s="45"/>
      <c r="B9" s="45"/>
      <c r="C9" s="46"/>
      <c r="D9" s="48"/>
      <c r="E9"/>
      <c r="F9"/>
      <c r="G9"/>
      <c r="H9"/>
    </row>
    <row r="10" spans="1:8" ht="34.5" customHeight="1" x14ac:dyDescent="0.2">
      <c r="A10" s="3">
        <v>40179</v>
      </c>
      <c r="B10" s="4" t="s">
        <v>9</v>
      </c>
      <c r="C10" s="5">
        <v>726286</v>
      </c>
      <c r="D10" s="12">
        <v>379902.1</v>
      </c>
      <c r="E10"/>
      <c r="F10"/>
      <c r="G10"/>
      <c r="H10"/>
    </row>
    <row r="11" spans="1:8" ht="34.5" customHeight="1" x14ac:dyDescent="0.2">
      <c r="A11" s="3">
        <v>40210</v>
      </c>
      <c r="B11" s="4" t="s">
        <v>9</v>
      </c>
      <c r="C11" s="5">
        <v>646138</v>
      </c>
      <c r="D11" s="12">
        <v>347653.56</v>
      </c>
      <c r="E11"/>
      <c r="F11"/>
      <c r="G11"/>
      <c r="H11"/>
    </row>
    <row r="12" spans="1:8" ht="34.5" customHeight="1" x14ac:dyDescent="0.2">
      <c r="A12" s="3">
        <v>40238</v>
      </c>
      <c r="B12" s="4" t="s">
        <v>9</v>
      </c>
      <c r="C12" s="5">
        <v>717071</v>
      </c>
      <c r="D12" s="12">
        <v>401631.45</v>
      </c>
      <c r="E12"/>
      <c r="F12"/>
      <c r="G12"/>
      <c r="H12"/>
    </row>
    <row r="13" spans="1:8" ht="34.5" customHeight="1" x14ac:dyDescent="0.2">
      <c r="A13" s="3">
        <v>40269</v>
      </c>
      <c r="B13" s="4" t="s">
        <v>9</v>
      </c>
      <c r="C13" s="5">
        <v>759376</v>
      </c>
      <c r="D13" s="12">
        <v>431684.02</v>
      </c>
      <c r="E13"/>
      <c r="F13"/>
      <c r="G13"/>
      <c r="H13"/>
    </row>
    <row r="14" spans="1:8" ht="34.5" customHeight="1" x14ac:dyDescent="0.2">
      <c r="A14" s="3">
        <v>40299</v>
      </c>
      <c r="B14" s="4" t="s">
        <v>9</v>
      </c>
      <c r="C14" s="5">
        <v>807908</v>
      </c>
      <c r="D14" s="5">
        <v>444054.6</v>
      </c>
      <c r="E14"/>
      <c r="F14"/>
      <c r="G14"/>
      <c r="H14"/>
    </row>
    <row r="15" spans="1:8" ht="34.5" customHeight="1" x14ac:dyDescent="0.2">
      <c r="A15" s="3">
        <v>40330</v>
      </c>
      <c r="B15" s="4" t="s">
        <v>9</v>
      </c>
      <c r="C15" s="5">
        <v>1180105</v>
      </c>
      <c r="D15" s="5">
        <v>705836.52</v>
      </c>
      <c r="E15"/>
      <c r="F15"/>
      <c r="G15"/>
      <c r="H15"/>
    </row>
    <row r="16" spans="1:8" ht="34.5" customHeight="1" x14ac:dyDescent="0.2">
      <c r="A16" s="3">
        <v>40360</v>
      </c>
      <c r="B16" s="4" t="s">
        <v>9</v>
      </c>
      <c r="C16" s="5">
        <v>1454552</v>
      </c>
      <c r="D16" s="5">
        <v>832156.44</v>
      </c>
      <c r="E16"/>
      <c r="F16"/>
      <c r="G16"/>
      <c r="H16"/>
    </row>
    <row r="17" spans="1:8" ht="34.5" customHeight="1" x14ac:dyDescent="0.2">
      <c r="A17" s="3">
        <v>40391</v>
      </c>
      <c r="B17" s="4" t="s">
        <v>9</v>
      </c>
      <c r="C17" s="5">
        <v>1102193</v>
      </c>
      <c r="D17" s="5">
        <v>572569.11</v>
      </c>
      <c r="E17"/>
      <c r="F17"/>
      <c r="G17"/>
      <c r="H17"/>
    </row>
    <row r="18" spans="1:8" ht="34.5" customHeight="1" x14ac:dyDescent="0.2">
      <c r="A18" s="3">
        <v>40422</v>
      </c>
      <c r="B18" s="4" t="s">
        <v>9</v>
      </c>
      <c r="C18" s="5">
        <v>993021.28</v>
      </c>
      <c r="D18" s="5">
        <v>501436.21</v>
      </c>
      <c r="E18"/>
      <c r="F18"/>
      <c r="G18"/>
      <c r="H18"/>
    </row>
    <row r="19" spans="1:8" ht="34.5" customHeight="1" x14ac:dyDescent="0.2">
      <c r="A19" s="3">
        <v>40452</v>
      </c>
      <c r="B19" s="4" t="s">
        <v>9</v>
      </c>
      <c r="C19" s="12">
        <v>1144843</v>
      </c>
      <c r="D19" s="12">
        <v>623920.14</v>
      </c>
      <c r="E19"/>
      <c r="F19"/>
      <c r="G19"/>
      <c r="H19"/>
    </row>
    <row r="20" spans="1:8" ht="34.5" customHeight="1" x14ac:dyDescent="0.2">
      <c r="A20" s="3">
        <v>40483</v>
      </c>
      <c r="B20" s="4" t="s">
        <v>9</v>
      </c>
      <c r="C20" s="5">
        <v>1239395</v>
      </c>
      <c r="D20" s="5">
        <v>651519.96</v>
      </c>
      <c r="E20"/>
      <c r="F20"/>
      <c r="G20"/>
      <c r="H20"/>
    </row>
    <row r="21" spans="1:8" ht="34.5" customHeight="1" x14ac:dyDescent="0.2">
      <c r="A21" s="3">
        <v>40513</v>
      </c>
      <c r="B21" s="4" t="s">
        <v>9</v>
      </c>
      <c r="C21" s="5">
        <v>1199259</v>
      </c>
      <c r="D21" s="5">
        <v>626738.49</v>
      </c>
      <c r="E21"/>
      <c r="F21"/>
      <c r="G21"/>
      <c r="H21"/>
    </row>
    <row r="22" spans="1:8" ht="34.5" customHeight="1" x14ac:dyDescent="0.2">
      <c r="A22" s="41" t="s">
        <v>8</v>
      </c>
      <c r="B22" s="42"/>
      <c r="C22" s="6">
        <f>SUM(C10:C21)</f>
        <v>11970147.280000001</v>
      </c>
      <c r="D22" s="7">
        <f>SUM(D10:D21)</f>
        <v>6519102.5999999996</v>
      </c>
      <c r="E22"/>
      <c r="F22"/>
      <c r="G22"/>
      <c r="H22"/>
    </row>
    <row r="24" spans="1:8" x14ac:dyDescent="0.2">
      <c r="D24" s="8"/>
    </row>
  </sheetData>
  <sheetProtection formatCells="0" formatColumns="0" formatRows="0" insertColumns="0" insertRows="0" insertHyperlinks="0" deleteColumns="0" deleteRows="0" sort="0" autoFilter="0" pivotTables="0"/>
  <mergeCells count="10">
    <mergeCell ref="A2:G2"/>
    <mergeCell ref="A3:G3"/>
    <mergeCell ref="A4:G4"/>
    <mergeCell ref="A6:G6"/>
    <mergeCell ref="A22:B22"/>
    <mergeCell ref="A7:G7"/>
    <mergeCell ref="A8:A9"/>
    <mergeCell ref="B8:B9"/>
    <mergeCell ref="C8:C9"/>
    <mergeCell ref="D8:D9"/>
  </mergeCells>
  <phoneticPr fontId="5" type="noConversion"/>
  <pageMargins left="0.19685039370078741" right="0.19685039370078741" top="0.19685039370078741" bottom="0.19685039370078741" header="0" footer="0"/>
  <pageSetup scale="82" orientation="portrait" r:id="rId1"/>
  <headerFooter alignWithMargins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topLeftCell="A13" zoomScaleNormal="100" workbookViewId="0">
      <selection activeCell="H16" sqref="H16"/>
    </sheetView>
  </sheetViews>
  <sheetFormatPr baseColWidth="10" defaultRowHeight="12.75" x14ac:dyDescent="0.2"/>
  <cols>
    <col min="1" max="1" width="13.7109375" style="1" customWidth="1"/>
    <col min="2" max="2" width="17" style="1" customWidth="1"/>
    <col min="3" max="5" width="17.7109375" style="1" customWidth="1"/>
    <col min="6" max="7" width="15.85546875" style="2" customWidth="1"/>
    <col min="8" max="8" width="11.42578125" style="1"/>
    <col min="9" max="10" width="13.85546875" bestFit="1" customWidth="1"/>
  </cols>
  <sheetData>
    <row r="2" spans="1:8" ht="15.75" x14ac:dyDescent="0.25">
      <c r="A2" s="39" t="s">
        <v>0</v>
      </c>
      <c r="B2" s="39"/>
      <c r="C2" s="39"/>
      <c r="D2" s="39"/>
      <c r="E2" s="39"/>
      <c r="F2" s="39"/>
      <c r="G2" s="39"/>
    </row>
    <row r="3" spans="1:8" ht="15.75" x14ac:dyDescent="0.25">
      <c r="A3" s="39" t="s">
        <v>1</v>
      </c>
      <c r="B3" s="39"/>
      <c r="C3" s="39"/>
      <c r="D3" s="39"/>
      <c r="E3" s="39"/>
      <c r="F3" s="39"/>
      <c r="G3" s="39"/>
    </row>
    <row r="4" spans="1:8" ht="15.75" x14ac:dyDescent="0.25">
      <c r="A4" s="39" t="s">
        <v>2</v>
      </c>
      <c r="B4" s="39"/>
      <c r="C4" s="39"/>
      <c r="D4" s="39"/>
      <c r="E4" s="39"/>
      <c r="F4" s="39"/>
      <c r="G4" s="39"/>
    </row>
    <row r="6" spans="1:8" ht="15.75" x14ac:dyDescent="0.2">
      <c r="A6" s="40" t="s">
        <v>3</v>
      </c>
      <c r="B6" s="40"/>
      <c r="C6" s="40"/>
      <c r="D6" s="40"/>
      <c r="E6" s="40"/>
      <c r="F6" s="40"/>
      <c r="G6" s="40"/>
    </row>
    <row r="7" spans="1:8" ht="15.75" customHeight="1" x14ac:dyDescent="0.25">
      <c r="A7" s="43" t="s">
        <v>12</v>
      </c>
      <c r="B7" s="43"/>
      <c r="C7" s="43"/>
      <c r="D7" s="43"/>
      <c r="E7" s="43"/>
      <c r="F7" s="43"/>
      <c r="G7" s="43"/>
    </row>
    <row r="8" spans="1:8" ht="12.75" customHeight="1" x14ac:dyDescent="0.2">
      <c r="A8" s="44" t="s">
        <v>4</v>
      </c>
      <c r="B8" s="44" t="s">
        <v>5</v>
      </c>
      <c r="C8" s="44" t="s">
        <v>6</v>
      </c>
      <c r="D8" s="47" t="s">
        <v>7</v>
      </c>
      <c r="F8"/>
      <c r="G8"/>
      <c r="H8"/>
    </row>
    <row r="9" spans="1:8" ht="12.75" customHeight="1" x14ac:dyDescent="0.2">
      <c r="A9" s="45"/>
      <c r="B9" s="45"/>
      <c r="C9" s="46"/>
      <c r="D9" s="48"/>
      <c r="F9"/>
      <c r="G9"/>
      <c r="H9"/>
    </row>
    <row r="10" spans="1:8" ht="34.5" customHeight="1" x14ac:dyDescent="0.2">
      <c r="A10" s="3">
        <v>40544</v>
      </c>
      <c r="B10" s="4" t="s">
        <v>9</v>
      </c>
      <c r="C10" s="5">
        <v>759272</v>
      </c>
      <c r="D10" s="12">
        <v>411213.1</v>
      </c>
      <c r="F10"/>
      <c r="G10"/>
      <c r="H10"/>
    </row>
    <row r="11" spans="1:8" ht="34.5" customHeight="1" x14ac:dyDescent="0.2">
      <c r="A11" s="3">
        <v>40575</v>
      </c>
      <c r="B11" s="4" t="s">
        <v>9</v>
      </c>
      <c r="C11" s="5">
        <v>838511</v>
      </c>
      <c r="D11" s="12">
        <v>463964</v>
      </c>
      <c r="F11" s="9"/>
      <c r="G11"/>
      <c r="H11"/>
    </row>
    <row r="12" spans="1:8" ht="34.5" customHeight="1" x14ac:dyDescent="0.2">
      <c r="A12" s="3">
        <v>40603</v>
      </c>
      <c r="B12" s="4" t="s">
        <v>9</v>
      </c>
      <c r="C12" s="5">
        <v>1167505</v>
      </c>
      <c r="D12" s="12">
        <v>636991.84</v>
      </c>
      <c r="F12" s="9"/>
      <c r="G12"/>
      <c r="H12"/>
    </row>
    <row r="13" spans="1:8" ht="34.5" customHeight="1" x14ac:dyDescent="0.2">
      <c r="A13" s="3">
        <v>40634</v>
      </c>
      <c r="B13" s="4" t="s">
        <v>9</v>
      </c>
      <c r="C13" s="5">
        <v>804030</v>
      </c>
      <c r="D13" s="12">
        <v>446470.64</v>
      </c>
      <c r="F13" s="9"/>
      <c r="G13"/>
      <c r="H13"/>
    </row>
    <row r="14" spans="1:8" ht="34.5" customHeight="1" x14ac:dyDescent="0.2">
      <c r="A14" s="3">
        <v>40664</v>
      </c>
      <c r="B14" s="4" t="s">
        <v>9</v>
      </c>
      <c r="C14" s="5">
        <v>932910</v>
      </c>
      <c r="D14" s="5">
        <v>506020.21</v>
      </c>
      <c r="F14"/>
      <c r="G14"/>
      <c r="H14"/>
    </row>
    <row r="15" spans="1:8" ht="34.5" customHeight="1" x14ac:dyDescent="0.2">
      <c r="A15" s="3">
        <v>40695</v>
      </c>
      <c r="B15" s="4" t="s">
        <v>9</v>
      </c>
      <c r="C15" s="5">
        <v>1296633</v>
      </c>
      <c r="D15" s="5">
        <v>731672.28</v>
      </c>
      <c r="E15" s="10"/>
      <c r="F15"/>
      <c r="G15"/>
      <c r="H15"/>
    </row>
    <row r="16" spans="1:8" ht="34.5" customHeight="1" x14ac:dyDescent="0.2">
      <c r="A16" s="3">
        <v>40725</v>
      </c>
      <c r="B16" s="4" t="s">
        <v>9</v>
      </c>
      <c r="C16" s="5">
        <v>1179062</v>
      </c>
      <c r="D16" s="5">
        <v>689110.14</v>
      </c>
      <c r="F16"/>
      <c r="G16"/>
      <c r="H16"/>
    </row>
    <row r="17" spans="1:8" ht="34.5" customHeight="1" x14ac:dyDescent="0.2">
      <c r="A17" s="3">
        <v>40756</v>
      </c>
      <c r="B17" s="4" t="s">
        <v>9</v>
      </c>
      <c r="C17" s="5">
        <v>1579637</v>
      </c>
      <c r="D17" s="5">
        <v>926694</v>
      </c>
      <c r="F17"/>
      <c r="G17"/>
      <c r="H17"/>
    </row>
    <row r="18" spans="1:8" ht="34.5" customHeight="1" x14ac:dyDescent="0.2">
      <c r="A18" s="3">
        <v>40787</v>
      </c>
      <c r="B18" s="4" t="s">
        <v>9</v>
      </c>
      <c r="C18" s="5">
        <v>1286917</v>
      </c>
      <c r="D18" s="5">
        <v>719569</v>
      </c>
      <c r="F18"/>
      <c r="G18"/>
      <c r="H18"/>
    </row>
    <row r="19" spans="1:8" ht="34.5" customHeight="1" x14ac:dyDescent="0.2">
      <c r="A19" s="3">
        <v>40817</v>
      </c>
      <c r="B19" s="4" t="s">
        <v>9</v>
      </c>
      <c r="C19" s="12">
        <v>1011092</v>
      </c>
      <c r="D19" s="12">
        <v>588515</v>
      </c>
      <c r="F19" s="11"/>
      <c r="G19"/>
      <c r="H19"/>
    </row>
    <row r="20" spans="1:8" ht="34.5" customHeight="1" x14ac:dyDescent="0.2">
      <c r="A20" s="3">
        <v>40848</v>
      </c>
      <c r="B20" s="4" t="s">
        <v>9</v>
      </c>
      <c r="C20" s="5">
        <v>1191627</v>
      </c>
      <c r="D20" s="5">
        <v>698716</v>
      </c>
      <c r="F20"/>
      <c r="G20"/>
      <c r="H20"/>
    </row>
    <row r="21" spans="1:8" ht="34.5" customHeight="1" x14ac:dyDescent="0.2">
      <c r="A21" s="3">
        <v>40878</v>
      </c>
      <c r="B21" s="4" t="s">
        <v>9</v>
      </c>
      <c r="C21" s="5">
        <v>1356608</v>
      </c>
      <c r="D21" s="5">
        <v>759625</v>
      </c>
      <c r="F21"/>
      <c r="G21"/>
      <c r="H21"/>
    </row>
    <row r="22" spans="1:8" ht="34.5" customHeight="1" x14ac:dyDescent="0.2">
      <c r="A22" s="41" t="s">
        <v>8</v>
      </c>
      <c r="B22" s="42"/>
      <c r="C22" s="6">
        <f>SUM(C10:C21)</f>
        <v>13403804</v>
      </c>
      <c r="D22" s="7">
        <f>SUM(D10:D21)</f>
        <v>7578561.2100000009</v>
      </c>
      <c r="F22"/>
      <c r="G22"/>
      <c r="H22"/>
    </row>
    <row r="24" spans="1:8" x14ac:dyDescent="0.2">
      <c r="D24" s="8"/>
    </row>
  </sheetData>
  <sheetProtection formatCells="0" formatColumns="0" formatRows="0" insertColumns="0" insertRows="0" insertHyperlinks="0" deleteColumns="0" deleteRows="0" sort="0" autoFilter="0" pivotTables="0"/>
  <mergeCells count="10">
    <mergeCell ref="C8:C9"/>
    <mergeCell ref="D8:D9"/>
    <mergeCell ref="A22:B22"/>
    <mergeCell ref="A2:G2"/>
    <mergeCell ref="A3:G3"/>
    <mergeCell ref="A4:G4"/>
    <mergeCell ref="A6:G6"/>
    <mergeCell ref="A7:G7"/>
    <mergeCell ref="A8:A9"/>
    <mergeCell ref="B8:B9"/>
  </mergeCells>
  <pageMargins left="0.19685039370078741" right="0.19685039370078741" top="0.19685039370078741" bottom="0.19685039370078741" header="0" footer="0"/>
  <pageSetup scale="82" orientation="portrait" r:id="rId1"/>
  <headerFooter alignWithMargins="0"/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topLeftCell="A13" zoomScaleNormal="100" workbookViewId="0">
      <selection activeCell="F10" sqref="F10:F22"/>
    </sheetView>
  </sheetViews>
  <sheetFormatPr baseColWidth="10" defaultRowHeight="12.75" x14ac:dyDescent="0.2"/>
  <cols>
    <col min="1" max="1" width="13.7109375" style="1" customWidth="1"/>
    <col min="2" max="2" width="17" style="1" customWidth="1"/>
    <col min="3" max="5" width="17.7109375" style="1" customWidth="1"/>
    <col min="6" max="7" width="15.85546875" style="2" customWidth="1"/>
    <col min="8" max="8" width="11.42578125" style="1"/>
    <col min="9" max="10" width="13.85546875" bestFit="1" customWidth="1"/>
  </cols>
  <sheetData>
    <row r="2" spans="1:8" ht="15.75" x14ac:dyDescent="0.25">
      <c r="A2" s="39" t="s">
        <v>0</v>
      </c>
      <c r="B2" s="39"/>
      <c r="C2" s="39"/>
      <c r="D2" s="39"/>
      <c r="E2" s="39"/>
      <c r="F2" s="39"/>
      <c r="G2" s="39"/>
    </row>
    <row r="3" spans="1:8" ht="15.75" x14ac:dyDescent="0.25">
      <c r="A3" s="39" t="s">
        <v>1</v>
      </c>
      <c r="B3" s="39"/>
      <c r="C3" s="39"/>
      <c r="D3" s="39"/>
      <c r="E3" s="39"/>
      <c r="F3" s="39"/>
      <c r="G3" s="39"/>
    </row>
    <row r="4" spans="1:8" ht="15.75" x14ac:dyDescent="0.25">
      <c r="A4" s="39" t="s">
        <v>2</v>
      </c>
      <c r="B4" s="39"/>
      <c r="C4" s="39"/>
      <c r="D4" s="39"/>
      <c r="E4" s="39"/>
      <c r="F4" s="39"/>
      <c r="G4" s="39"/>
    </row>
    <row r="6" spans="1:8" ht="15.75" x14ac:dyDescent="0.2">
      <c r="A6" s="40" t="s">
        <v>3</v>
      </c>
      <c r="B6" s="40"/>
      <c r="C6" s="40"/>
      <c r="D6" s="40"/>
      <c r="E6" s="40"/>
      <c r="F6" s="40"/>
      <c r="G6" s="40"/>
    </row>
    <row r="7" spans="1:8" ht="15.75" customHeight="1" x14ac:dyDescent="0.25">
      <c r="A7" s="43" t="s">
        <v>11</v>
      </c>
      <c r="B7" s="43"/>
      <c r="C7" s="43"/>
      <c r="D7" s="43"/>
      <c r="E7" s="43"/>
      <c r="F7" s="43"/>
      <c r="G7" s="43"/>
    </row>
    <row r="8" spans="1:8" ht="12.75" customHeight="1" x14ac:dyDescent="0.2">
      <c r="A8" s="44" t="s">
        <v>4</v>
      </c>
      <c r="B8" s="44" t="s">
        <v>5</v>
      </c>
      <c r="C8" s="44" t="s">
        <v>20</v>
      </c>
      <c r="D8" s="44" t="s">
        <v>6</v>
      </c>
      <c r="E8" s="44" t="s">
        <v>6</v>
      </c>
      <c r="F8" s="47" t="s">
        <v>7</v>
      </c>
      <c r="G8"/>
      <c r="H8"/>
    </row>
    <row r="9" spans="1:8" ht="12.75" customHeight="1" x14ac:dyDescent="0.2">
      <c r="A9" s="45"/>
      <c r="B9" s="45"/>
      <c r="C9" s="46"/>
      <c r="D9" s="46"/>
      <c r="E9" s="46"/>
      <c r="F9" s="48"/>
      <c r="G9"/>
      <c r="H9"/>
    </row>
    <row r="10" spans="1:8" ht="34.5" customHeight="1" x14ac:dyDescent="0.2">
      <c r="A10" s="3">
        <v>40909</v>
      </c>
      <c r="B10" s="4" t="s">
        <v>9</v>
      </c>
      <c r="C10" s="24">
        <v>2016</v>
      </c>
      <c r="D10" s="13">
        <v>1302659</v>
      </c>
      <c r="E10" s="23">
        <f t="shared" ref="E10:E21" si="0">D10-F10</f>
        <v>529283.66</v>
      </c>
      <c r="F10" s="13">
        <v>773375.34</v>
      </c>
      <c r="G10" s="9"/>
      <c r="H10"/>
    </row>
    <row r="11" spans="1:8" ht="34.5" customHeight="1" x14ac:dyDescent="0.2">
      <c r="A11" s="3">
        <v>40940</v>
      </c>
      <c r="B11" s="4" t="s">
        <v>9</v>
      </c>
      <c r="C11" s="24">
        <v>2032</v>
      </c>
      <c r="D11" s="13">
        <v>1119143</v>
      </c>
      <c r="E11" s="23">
        <f t="shared" si="0"/>
        <v>505695</v>
      </c>
      <c r="F11" s="13">
        <v>613448</v>
      </c>
      <c r="G11" s="9"/>
      <c r="H11"/>
    </row>
    <row r="12" spans="1:8" ht="34.5" customHeight="1" x14ac:dyDescent="0.2">
      <c r="A12" s="3">
        <v>40969</v>
      </c>
      <c r="B12" s="4" t="s">
        <v>9</v>
      </c>
      <c r="C12" s="24">
        <v>2664</v>
      </c>
      <c r="D12" s="13">
        <v>1444695</v>
      </c>
      <c r="E12" s="23">
        <f t="shared" si="0"/>
        <v>602474.59</v>
      </c>
      <c r="F12" s="13">
        <v>842220.41</v>
      </c>
      <c r="G12" s="9"/>
      <c r="H12"/>
    </row>
    <row r="13" spans="1:8" ht="34.5" customHeight="1" x14ac:dyDescent="0.2">
      <c r="A13" s="3">
        <v>41000</v>
      </c>
      <c r="B13" s="4" t="s">
        <v>9</v>
      </c>
      <c r="C13" s="24">
        <v>1687</v>
      </c>
      <c r="D13" s="13">
        <v>960281</v>
      </c>
      <c r="E13" s="23">
        <f t="shared" si="0"/>
        <v>396644.64</v>
      </c>
      <c r="F13" s="13">
        <v>563636.36</v>
      </c>
      <c r="G13" s="9"/>
      <c r="H13"/>
    </row>
    <row r="14" spans="1:8" ht="34.5" customHeight="1" x14ac:dyDescent="0.2">
      <c r="A14" s="3">
        <v>41030</v>
      </c>
      <c r="B14" s="4" t="s">
        <v>9</v>
      </c>
      <c r="C14" s="24">
        <v>1810</v>
      </c>
      <c r="D14" s="13">
        <v>1113677</v>
      </c>
      <c r="E14" s="23">
        <f t="shared" si="0"/>
        <v>473202.64</v>
      </c>
      <c r="F14" s="13">
        <v>640474.36</v>
      </c>
      <c r="G14" s="9"/>
      <c r="H14"/>
    </row>
    <row r="15" spans="1:8" ht="34.5" customHeight="1" x14ac:dyDescent="0.2">
      <c r="A15" s="3">
        <v>41061</v>
      </c>
      <c r="B15" s="4" t="s">
        <v>9</v>
      </c>
      <c r="C15" s="24">
        <v>2076</v>
      </c>
      <c r="D15" s="13">
        <v>1182476</v>
      </c>
      <c r="E15" s="23">
        <f t="shared" si="0"/>
        <v>526193.29</v>
      </c>
      <c r="F15" s="13">
        <v>656282.71</v>
      </c>
      <c r="G15" s="9"/>
      <c r="H15"/>
    </row>
    <row r="16" spans="1:8" ht="34.5" customHeight="1" x14ac:dyDescent="0.2">
      <c r="A16" s="3">
        <v>41091</v>
      </c>
      <c r="B16" s="4" t="s">
        <v>9</v>
      </c>
      <c r="C16" s="24">
        <v>2081</v>
      </c>
      <c r="D16" s="13">
        <v>1210729</v>
      </c>
      <c r="E16" s="23">
        <f t="shared" si="0"/>
        <v>544570</v>
      </c>
      <c r="F16" s="13">
        <v>666159</v>
      </c>
      <c r="G16" s="9"/>
      <c r="H16"/>
    </row>
    <row r="17" spans="1:10" ht="34.5" customHeight="1" x14ac:dyDescent="0.2">
      <c r="A17" s="3">
        <v>41122</v>
      </c>
      <c r="B17" s="4" t="s">
        <v>9</v>
      </c>
      <c r="C17" s="24">
        <v>2174</v>
      </c>
      <c r="D17" s="13">
        <v>1334332</v>
      </c>
      <c r="E17" s="23">
        <f t="shared" si="0"/>
        <v>564797.64</v>
      </c>
      <c r="F17" s="13">
        <v>769534.36</v>
      </c>
      <c r="G17" s="9"/>
      <c r="H17"/>
    </row>
    <row r="18" spans="1:10" ht="34.5" customHeight="1" x14ac:dyDescent="0.2">
      <c r="A18" s="3">
        <v>41153</v>
      </c>
      <c r="B18" s="4" t="s">
        <v>9</v>
      </c>
      <c r="C18" s="24">
        <v>1701</v>
      </c>
      <c r="D18" s="13">
        <v>1009733</v>
      </c>
      <c r="E18" s="23">
        <f t="shared" si="0"/>
        <v>442443.1</v>
      </c>
      <c r="F18" s="13">
        <v>567289.9</v>
      </c>
      <c r="G18" s="9"/>
      <c r="H18"/>
    </row>
    <row r="19" spans="1:10" ht="34.5" customHeight="1" x14ac:dyDescent="0.2">
      <c r="A19" s="3">
        <v>41183</v>
      </c>
      <c r="B19" s="4" t="s">
        <v>9</v>
      </c>
      <c r="C19" s="24">
        <v>1952</v>
      </c>
      <c r="D19" s="13">
        <v>1136554</v>
      </c>
      <c r="E19" s="23">
        <f t="shared" si="0"/>
        <v>495452</v>
      </c>
      <c r="F19" s="13">
        <v>641102</v>
      </c>
      <c r="G19" s="9"/>
      <c r="H19"/>
    </row>
    <row r="20" spans="1:10" ht="34.5" customHeight="1" x14ac:dyDescent="0.2">
      <c r="A20" s="3">
        <v>41214</v>
      </c>
      <c r="B20" s="4" t="s">
        <v>9</v>
      </c>
      <c r="C20" s="24">
        <v>2154</v>
      </c>
      <c r="D20" s="13">
        <v>1303121</v>
      </c>
      <c r="E20" s="23">
        <f t="shared" si="0"/>
        <v>556691.91</v>
      </c>
      <c r="F20" s="13">
        <v>746429.09</v>
      </c>
      <c r="G20" s="9"/>
      <c r="H20"/>
    </row>
    <row r="21" spans="1:10" ht="34.5" customHeight="1" x14ac:dyDescent="0.2">
      <c r="A21" s="3">
        <v>41244</v>
      </c>
      <c r="B21" s="4" t="s">
        <v>9</v>
      </c>
      <c r="C21" s="24">
        <v>2513</v>
      </c>
      <c r="D21" s="5">
        <v>1471274</v>
      </c>
      <c r="E21" s="23">
        <f t="shared" si="0"/>
        <v>636795.75</v>
      </c>
      <c r="F21" s="5">
        <v>834478.25</v>
      </c>
      <c r="G21" s="9"/>
      <c r="H21"/>
    </row>
    <row r="22" spans="1:10" ht="34.5" customHeight="1" x14ac:dyDescent="0.2">
      <c r="A22" s="41" t="s">
        <v>8</v>
      </c>
      <c r="B22" s="42"/>
      <c r="C22" s="25">
        <f>SUM(C10:C21)</f>
        <v>24860</v>
      </c>
      <c r="D22" s="14">
        <f>SUM(D10:D21)</f>
        <v>14588674</v>
      </c>
      <c r="E22" s="14">
        <f>SUM(E10:E21)</f>
        <v>6274244.2200000007</v>
      </c>
      <c r="F22" s="6">
        <f>SUM(F10:F21)</f>
        <v>8314429.7800000003</v>
      </c>
      <c r="G22" s="9"/>
      <c r="H22"/>
      <c r="J22" s="1"/>
    </row>
    <row r="24" spans="1:10" x14ac:dyDescent="0.2">
      <c r="D24" s="8"/>
    </row>
  </sheetData>
  <sheetProtection formatCells="0" formatColumns="0" formatRows="0" insertColumns="0" insertRows="0" insertHyperlinks="0" deleteColumns="0" deleteRows="0" sort="0" autoFilter="0" pivotTables="0"/>
  <mergeCells count="12">
    <mergeCell ref="E8:E9"/>
    <mergeCell ref="C8:C9"/>
    <mergeCell ref="A22:B22"/>
    <mergeCell ref="A2:G2"/>
    <mergeCell ref="A3:G3"/>
    <mergeCell ref="A4:G4"/>
    <mergeCell ref="A6:G6"/>
    <mergeCell ref="A7:G7"/>
    <mergeCell ref="A8:A9"/>
    <mergeCell ref="B8:B9"/>
    <mergeCell ref="D8:D9"/>
    <mergeCell ref="F8:F9"/>
  </mergeCells>
  <pageMargins left="0.19685039370078741" right="0.19685039370078741" top="0.19685039370078741" bottom="0.19685039370078741" header="0" footer="0"/>
  <pageSetup scale="82" orientation="portrait" r:id="rId1"/>
  <headerFooter alignWithMargins="0"/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10" zoomScaleNormal="100" workbookViewId="0">
      <selection activeCell="E22" sqref="E22"/>
    </sheetView>
  </sheetViews>
  <sheetFormatPr baseColWidth="10" defaultRowHeight="12.75" x14ac:dyDescent="0.2"/>
  <cols>
    <col min="1" max="1" width="13.7109375" style="1" customWidth="1"/>
    <col min="2" max="2" width="17" style="1" customWidth="1"/>
    <col min="3" max="5" width="17.7109375" style="1" customWidth="1"/>
    <col min="6" max="7" width="15.85546875" style="2" customWidth="1"/>
    <col min="8" max="8" width="15.5703125" style="1" bestFit="1" customWidth="1"/>
    <col min="9" max="10" width="13.85546875" bestFit="1" customWidth="1"/>
  </cols>
  <sheetData>
    <row r="1" spans="1:8" ht="41.25" customHeight="1" x14ac:dyDescent="0.2"/>
    <row r="2" spans="1:8" ht="15.75" x14ac:dyDescent="0.25">
      <c r="A2" s="39" t="s">
        <v>13</v>
      </c>
      <c r="B2" s="39"/>
      <c r="C2" s="39"/>
      <c r="D2" s="39"/>
      <c r="E2" s="39"/>
      <c r="F2" s="39"/>
      <c r="G2" s="39"/>
    </row>
    <row r="3" spans="1:8" ht="15.75" x14ac:dyDescent="0.25">
      <c r="A3" s="39" t="s">
        <v>14</v>
      </c>
      <c r="B3" s="39"/>
      <c r="C3" s="39"/>
      <c r="D3" s="39"/>
      <c r="E3" s="39"/>
      <c r="F3" s="39"/>
      <c r="G3" s="39"/>
    </row>
    <row r="4" spans="1:8" ht="15.75" x14ac:dyDescent="0.25">
      <c r="A4" s="39" t="s">
        <v>2</v>
      </c>
      <c r="B4" s="39"/>
      <c r="C4" s="39"/>
      <c r="D4" s="39"/>
      <c r="E4" s="39"/>
      <c r="F4" s="39"/>
      <c r="G4" s="39"/>
    </row>
    <row r="5" spans="1:8" ht="27.75" customHeight="1" x14ac:dyDescent="0.2"/>
    <row r="6" spans="1:8" ht="27.75" customHeight="1" x14ac:dyDescent="0.25">
      <c r="A6" s="49" t="s">
        <v>18</v>
      </c>
      <c r="B6" s="49"/>
      <c r="C6" s="49"/>
      <c r="D6" s="49"/>
      <c r="E6" s="49"/>
      <c r="F6" s="49"/>
      <c r="G6" s="49"/>
    </row>
    <row r="7" spans="1:8" ht="15" x14ac:dyDescent="0.2">
      <c r="A7" s="51" t="s">
        <v>19</v>
      </c>
      <c r="B7" s="51"/>
      <c r="C7" s="51"/>
      <c r="D7" s="51"/>
      <c r="E7" s="51"/>
      <c r="F7" s="51"/>
      <c r="G7" s="51"/>
    </row>
    <row r="8" spans="1:8" ht="51" customHeight="1" x14ac:dyDescent="0.25">
      <c r="A8" s="52"/>
      <c r="B8" s="52"/>
      <c r="C8" s="43"/>
      <c r="D8" s="43"/>
      <c r="E8" s="52"/>
      <c r="F8" s="52"/>
      <c r="G8" s="52"/>
    </row>
    <row r="9" spans="1:8" ht="12.75" customHeight="1" x14ac:dyDescent="0.2">
      <c r="A9" s="17"/>
      <c r="B9" s="44" t="s">
        <v>4</v>
      </c>
      <c r="C9" s="44" t="s">
        <v>5</v>
      </c>
      <c r="D9" s="47" t="s">
        <v>15</v>
      </c>
      <c r="E9" s="44" t="s">
        <v>6</v>
      </c>
      <c r="F9" s="47" t="s">
        <v>16</v>
      </c>
      <c r="G9" s="47" t="s">
        <v>17</v>
      </c>
      <c r="H9" s="16"/>
    </row>
    <row r="10" spans="1:8" ht="32.25" customHeight="1" x14ac:dyDescent="0.2">
      <c r="B10" s="45"/>
      <c r="C10" s="45"/>
      <c r="D10" s="48"/>
      <c r="E10" s="46"/>
      <c r="F10" s="50"/>
      <c r="G10" s="48"/>
      <c r="H10"/>
    </row>
    <row r="11" spans="1:8" ht="34.5" customHeight="1" x14ac:dyDescent="0.2">
      <c r="B11" s="3">
        <v>41275</v>
      </c>
      <c r="C11" s="4" t="s">
        <v>9</v>
      </c>
      <c r="D11" s="18">
        <v>3904</v>
      </c>
      <c r="E11" s="15">
        <f>SUM('[1]Ene-Mar'!$I$12:$J$12)</f>
        <v>2110232</v>
      </c>
      <c r="F11" s="15">
        <f>E11-G11</f>
        <v>955929.03</v>
      </c>
      <c r="G11" s="15">
        <v>1154302.97</v>
      </c>
      <c r="H11" s="9"/>
    </row>
    <row r="12" spans="1:8" ht="34.5" customHeight="1" x14ac:dyDescent="0.2">
      <c r="B12" s="3">
        <v>41306</v>
      </c>
      <c r="C12" s="4" t="s">
        <v>9</v>
      </c>
      <c r="D12" s="18">
        <v>3760</v>
      </c>
      <c r="E12" s="15">
        <f>SUM('[1]Ene-Mar'!$I$60:$J$60)</f>
        <v>2068711</v>
      </c>
      <c r="F12" s="15">
        <f t="shared" ref="F12:F18" si="0">E12-G12</f>
        <v>923683.09000000008</v>
      </c>
      <c r="G12" s="15">
        <v>1145027.9099999999</v>
      </c>
      <c r="H12" s="9"/>
    </row>
    <row r="13" spans="1:8" ht="34.5" customHeight="1" x14ac:dyDescent="0.2">
      <c r="B13" s="3">
        <v>41334</v>
      </c>
      <c r="C13" s="4" t="s">
        <v>9</v>
      </c>
      <c r="D13" s="18">
        <v>3959</v>
      </c>
      <c r="E13" s="15">
        <f>SUM('[1]Ene-Mar'!$I$108:$J$108)</f>
        <v>2198908</v>
      </c>
      <c r="F13" s="15">
        <f t="shared" si="0"/>
        <v>989940.37999999989</v>
      </c>
      <c r="G13" s="15">
        <v>1208967.6200000001</v>
      </c>
      <c r="H13" s="9"/>
    </row>
    <row r="14" spans="1:8" ht="34.5" customHeight="1" x14ac:dyDescent="0.2">
      <c r="B14" s="3">
        <v>41365</v>
      </c>
      <c r="C14" s="4" t="s">
        <v>9</v>
      </c>
      <c r="D14" s="18">
        <v>4474</v>
      </c>
      <c r="E14" s="15">
        <f>SUM('[1]Abr-Jun'!$I$12:$J$12)</f>
        <v>2398083</v>
      </c>
      <c r="F14" s="15">
        <f t="shared" si="0"/>
        <v>1103662.8</v>
      </c>
      <c r="G14" s="15">
        <v>1294420.2</v>
      </c>
      <c r="H14" s="9"/>
    </row>
    <row r="15" spans="1:8" ht="34.5" customHeight="1" x14ac:dyDescent="0.2">
      <c r="B15" s="3">
        <v>41395</v>
      </c>
      <c r="C15" s="4" t="s">
        <v>9</v>
      </c>
      <c r="D15" s="18">
        <v>3716</v>
      </c>
      <c r="E15" s="15">
        <f>SUM('[1]Abr-Jun'!$I$60:$J$60)</f>
        <v>2085773</v>
      </c>
      <c r="F15" s="15">
        <f t="shared" si="0"/>
        <v>917811.29</v>
      </c>
      <c r="G15" s="15">
        <v>1167961.71</v>
      </c>
      <c r="H15" s="9"/>
    </row>
    <row r="16" spans="1:8" ht="34.5" customHeight="1" x14ac:dyDescent="0.2">
      <c r="B16" s="3">
        <v>41426</v>
      </c>
      <c r="C16" s="4" t="s">
        <v>9</v>
      </c>
      <c r="D16" s="18">
        <v>3274</v>
      </c>
      <c r="E16" s="15">
        <f>SUM('[1]Abr-Jun'!$I$108:$J$108)</f>
        <v>1780428</v>
      </c>
      <c r="F16" s="15">
        <f t="shared" si="0"/>
        <v>818501.15</v>
      </c>
      <c r="G16" s="15">
        <v>961926.85</v>
      </c>
      <c r="H16" s="9"/>
    </row>
    <row r="17" spans="1:8" ht="34.5" customHeight="1" x14ac:dyDescent="0.2">
      <c r="B17" s="3">
        <v>41456</v>
      </c>
      <c r="C17" s="4" t="s">
        <v>9</v>
      </c>
      <c r="D17" s="18">
        <v>3649</v>
      </c>
      <c r="E17" s="15">
        <v>2031589</v>
      </c>
      <c r="F17" s="15">
        <f t="shared" si="0"/>
        <v>893780.31</v>
      </c>
      <c r="G17" s="15">
        <v>1137808.69</v>
      </c>
      <c r="H17" s="9"/>
    </row>
    <row r="18" spans="1:8" ht="34.5" customHeight="1" x14ac:dyDescent="0.2">
      <c r="B18" s="3">
        <v>41487</v>
      </c>
      <c r="C18" s="4" t="s">
        <v>9</v>
      </c>
      <c r="D18" s="18">
        <v>3711</v>
      </c>
      <c r="E18" s="15">
        <v>2035906</v>
      </c>
      <c r="F18" s="15">
        <f t="shared" si="0"/>
        <v>901042.3899999999</v>
      </c>
      <c r="G18" s="15">
        <v>1134863.6100000001</v>
      </c>
      <c r="H18" s="9"/>
    </row>
    <row r="19" spans="1:8" ht="34.5" customHeight="1" x14ac:dyDescent="0.2">
      <c r="B19" s="3">
        <v>41518</v>
      </c>
      <c r="C19" s="4" t="s">
        <v>9</v>
      </c>
      <c r="D19" s="4">
        <v>3603</v>
      </c>
      <c r="E19" s="15">
        <v>2087823</v>
      </c>
      <c r="F19" s="15">
        <v>981940.3</v>
      </c>
      <c r="G19" s="15">
        <f>E19-F19</f>
        <v>1105882.7</v>
      </c>
      <c r="H19"/>
    </row>
    <row r="20" spans="1:8" ht="34.5" customHeight="1" x14ac:dyDescent="0.2">
      <c r="B20" s="3">
        <v>41548</v>
      </c>
      <c r="C20" s="4" t="s">
        <v>9</v>
      </c>
      <c r="D20" s="4">
        <v>4360</v>
      </c>
      <c r="E20" s="15">
        <v>2541391</v>
      </c>
      <c r="F20" s="15">
        <v>1166919.52</v>
      </c>
      <c r="G20" s="15">
        <f>E20-F20</f>
        <v>1374471.48</v>
      </c>
      <c r="H20"/>
    </row>
    <row r="21" spans="1:8" ht="34.5" customHeight="1" x14ac:dyDescent="0.2">
      <c r="B21" s="3">
        <v>41579</v>
      </c>
      <c r="C21" s="4" t="s">
        <v>9</v>
      </c>
      <c r="D21" s="4">
        <v>4122</v>
      </c>
      <c r="E21" s="15">
        <v>2373227</v>
      </c>
      <c r="F21" s="15">
        <v>1118977.7</v>
      </c>
      <c r="G21" s="15">
        <f>E21-F21</f>
        <v>1254249.3</v>
      </c>
      <c r="H21"/>
    </row>
    <row r="22" spans="1:8" ht="34.5" customHeight="1" x14ac:dyDescent="0.2">
      <c r="B22" s="3">
        <v>41609</v>
      </c>
      <c r="C22" s="4" t="s">
        <v>9</v>
      </c>
      <c r="D22" s="4">
        <v>4704</v>
      </c>
      <c r="E22" s="20">
        <v>2621149</v>
      </c>
      <c r="F22" s="20">
        <v>1266497.04</v>
      </c>
      <c r="G22" s="15">
        <f>E22-F22</f>
        <v>1354651.96</v>
      </c>
      <c r="H22" s="9"/>
    </row>
    <row r="23" spans="1:8" ht="34.5" customHeight="1" x14ac:dyDescent="0.2">
      <c r="B23" s="41" t="s">
        <v>8</v>
      </c>
      <c r="C23" s="42"/>
      <c r="D23" s="19">
        <f>SUM(D11:D22)</f>
        <v>47236</v>
      </c>
      <c r="E23" s="14">
        <f>SUM(E11:E22)</f>
        <v>26333220</v>
      </c>
      <c r="F23" s="14">
        <f>SUM(F11:F22)</f>
        <v>12038685</v>
      </c>
      <c r="G23" s="6">
        <f>SUM(G11:G22)</f>
        <v>14294535</v>
      </c>
      <c r="H23"/>
    </row>
    <row r="25" spans="1:8" x14ac:dyDescent="0.2">
      <c r="D25" s="8"/>
    </row>
    <row r="29" spans="1:8" x14ac:dyDescent="0.2">
      <c r="A29" s="22"/>
      <c r="B29" s="21"/>
    </row>
  </sheetData>
  <sheetProtection formatCells="0" formatColumns="0" formatRows="0" insertColumns="0" insertRows="0" insertHyperlinks="0" deleteColumns="0" deleteRows="0" sort="0" autoFilter="0" pivotTables="0"/>
  <mergeCells count="13">
    <mergeCell ref="B23:C23"/>
    <mergeCell ref="B9:B10"/>
    <mergeCell ref="C9:C10"/>
    <mergeCell ref="E9:E10"/>
    <mergeCell ref="G9:G10"/>
    <mergeCell ref="A6:G6"/>
    <mergeCell ref="D9:D10"/>
    <mergeCell ref="F9:F10"/>
    <mergeCell ref="A2:G2"/>
    <mergeCell ref="A3:G3"/>
    <mergeCell ref="A4:G4"/>
    <mergeCell ref="A7:G7"/>
    <mergeCell ref="A8:G8"/>
  </mergeCells>
  <pageMargins left="0.19685039370078741" right="0.19685039370078741" top="0.19685039370078741" bottom="0.19685039370078741" header="0" footer="0"/>
  <pageSetup scale="82" orientation="portrait" r:id="rId1"/>
  <headerFooter alignWithMargins="0"/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9" zoomScaleNormal="100" workbookViewId="0">
      <selection activeCell="D24" sqref="D24"/>
    </sheetView>
  </sheetViews>
  <sheetFormatPr baseColWidth="10" defaultRowHeight="12.75" x14ac:dyDescent="0.2"/>
  <cols>
    <col min="1" max="1" width="13.7109375" style="1" customWidth="1"/>
    <col min="2" max="2" width="17" style="1" customWidth="1"/>
    <col min="3" max="5" width="17.7109375" style="1" customWidth="1"/>
    <col min="6" max="7" width="15.85546875" style="2" customWidth="1"/>
    <col min="8" max="8" width="15.5703125" style="1" bestFit="1" customWidth="1"/>
    <col min="9" max="10" width="13.85546875" bestFit="1" customWidth="1"/>
  </cols>
  <sheetData>
    <row r="1" spans="1:8" ht="41.25" customHeight="1" x14ac:dyDescent="0.2"/>
    <row r="2" spans="1:8" ht="15.75" x14ac:dyDescent="0.25">
      <c r="A2" s="39" t="s">
        <v>13</v>
      </c>
      <c r="B2" s="39"/>
      <c r="C2" s="39"/>
      <c r="D2" s="39"/>
      <c r="E2" s="39"/>
      <c r="F2" s="39"/>
      <c r="G2" s="39"/>
    </row>
    <row r="3" spans="1:8" ht="15.75" x14ac:dyDescent="0.25">
      <c r="A3" s="39" t="s">
        <v>14</v>
      </c>
      <c r="B3" s="39"/>
      <c r="C3" s="39"/>
      <c r="D3" s="39"/>
      <c r="E3" s="39"/>
      <c r="F3" s="39"/>
      <c r="G3" s="39"/>
    </row>
    <row r="4" spans="1:8" ht="15.75" x14ac:dyDescent="0.25">
      <c r="A4" s="39" t="s">
        <v>2</v>
      </c>
      <c r="B4" s="39"/>
      <c r="C4" s="39"/>
      <c r="D4" s="39"/>
      <c r="E4" s="39"/>
      <c r="F4" s="39"/>
      <c r="G4" s="39"/>
    </row>
    <row r="5" spans="1:8" ht="27.75" customHeight="1" x14ac:dyDescent="0.2"/>
    <row r="6" spans="1:8" ht="27.75" customHeight="1" x14ac:dyDescent="0.25">
      <c r="A6" s="49" t="s">
        <v>21</v>
      </c>
      <c r="B6" s="49"/>
      <c r="C6" s="49"/>
      <c r="D6" s="49"/>
      <c r="E6" s="49"/>
      <c r="F6" s="49"/>
      <c r="G6" s="49"/>
    </row>
    <row r="7" spans="1:8" ht="15" x14ac:dyDescent="0.2">
      <c r="A7" s="51" t="s">
        <v>19</v>
      </c>
      <c r="B7" s="51"/>
      <c r="C7" s="51"/>
      <c r="D7" s="51"/>
      <c r="E7" s="51"/>
      <c r="F7" s="51"/>
      <c r="G7" s="51"/>
    </row>
    <row r="8" spans="1:8" ht="51" customHeight="1" x14ac:dyDescent="0.25">
      <c r="A8" s="52"/>
      <c r="B8" s="52"/>
      <c r="C8" s="43"/>
      <c r="D8" s="43"/>
      <c r="E8" s="52"/>
      <c r="F8" s="52"/>
      <c r="G8" s="52"/>
    </row>
    <row r="9" spans="1:8" ht="12.75" customHeight="1" x14ac:dyDescent="0.2">
      <c r="A9" s="17"/>
      <c r="B9" s="44" t="s">
        <v>4</v>
      </c>
      <c r="C9" s="44" t="s">
        <v>5</v>
      </c>
      <c r="D9" s="47" t="s">
        <v>15</v>
      </c>
      <c r="E9" s="44" t="s">
        <v>6</v>
      </c>
      <c r="F9" s="47" t="s">
        <v>16</v>
      </c>
      <c r="G9" s="47" t="s">
        <v>17</v>
      </c>
      <c r="H9" s="16"/>
    </row>
    <row r="10" spans="1:8" ht="32.25" customHeight="1" x14ac:dyDescent="0.2">
      <c r="B10" s="45"/>
      <c r="C10" s="45"/>
      <c r="D10" s="48"/>
      <c r="E10" s="46"/>
      <c r="F10" s="50"/>
      <c r="G10" s="48"/>
      <c r="H10"/>
    </row>
    <row r="11" spans="1:8" ht="34.5" customHeight="1" x14ac:dyDescent="0.2">
      <c r="B11" s="3">
        <v>41640</v>
      </c>
      <c r="C11" s="4" t="s">
        <v>9</v>
      </c>
      <c r="D11" s="18">
        <v>2997</v>
      </c>
      <c r="E11" s="15">
        <v>1762972</v>
      </c>
      <c r="F11" s="15">
        <f>E11-G11</f>
        <v>798164.76</v>
      </c>
      <c r="G11" s="15">
        <v>964807.24</v>
      </c>
      <c r="H11" s="9"/>
    </row>
    <row r="12" spans="1:8" ht="34.5" customHeight="1" x14ac:dyDescent="0.2">
      <c r="B12" s="3">
        <v>41671</v>
      </c>
      <c r="C12" s="4" t="s">
        <v>9</v>
      </c>
      <c r="D12" s="18">
        <v>1315</v>
      </c>
      <c r="E12" s="15">
        <v>766409</v>
      </c>
      <c r="F12" s="15">
        <f t="shared" ref="F12:F22" si="0">E12-G12</f>
        <v>318711.24</v>
      </c>
      <c r="G12" s="15">
        <v>447697.76</v>
      </c>
      <c r="H12" s="9"/>
    </row>
    <row r="13" spans="1:8" ht="34.5" customHeight="1" x14ac:dyDescent="0.2">
      <c r="B13" s="3">
        <v>41699</v>
      </c>
      <c r="C13" s="4" t="s">
        <v>9</v>
      </c>
      <c r="D13" s="18">
        <v>1186</v>
      </c>
      <c r="E13" s="15">
        <v>663264</v>
      </c>
      <c r="F13" s="15">
        <f t="shared" si="0"/>
        <v>283178.78999999998</v>
      </c>
      <c r="G13" s="15">
        <v>380085.21</v>
      </c>
      <c r="H13" s="9"/>
    </row>
    <row r="14" spans="1:8" ht="34.5" customHeight="1" x14ac:dyDescent="0.2">
      <c r="B14" s="3">
        <v>41730</v>
      </c>
      <c r="C14" s="4" t="s">
        <v>9</v>
      </c>
      <c r="D14" s="18">
        <v>1620</v>
      </c>
      <c r="E14" s="15">
        <v>918245</v>
      </c>
      <c r="F14" s="15">
        <f t="shared" si="0"/>
        <v>392769.12</v>
      </c>
      <c r="G14" s="15">
        <v>525475.88</v>
      </c>
      <c r="H14" s="9"/>
    </row>
    <row r="15" spans="1:8" ht="34.5" customHeight="1" x14ac:dyDescent="0.2">
      <c r="B15" s="3">
        <v>41760</v>
      </c>
      <c r="C15" s="4" t="s">
        <v>9</v>
      </c>
      <c r="D15" s="18">
        <v>701</v>
      </c>
      <c r="E15" s="15">
        <v>412015</v>
      </c>
      <c r="F15" s="15">
        <f t="shared" si="0"/>
        <v>179838.2</v>
      </c>
      <c r="G15" s="15">
        <v>232176.8</v>
      </c>
      <c r="H15" s="9"/>
    </row>
    <row r="16" spans="1:8" ht="34.5" customHeight="1" x14ac:dyDescent="0.2">
      <c r="B16" s="3">
        <v>41791</v>
      </c>
      <c r="C16" s="4" t="s">
        <v>9</v>
      </c>
      <c r="D16" s="18">
        <v>1163</v>
      </c>
      <c r="E16" s="15">
        <v>689931</v>
      </c>
      <c r="F16" s="15">
        <f t="shared" si="0"/>
        <v>316456.02</v>
      </c>
      <c r="G16" s="15">
        <v>373474.98</v>
      </c>
      <c r="H16" s="9"/>
    </row>
    <row r="17" spans="1:8" ht="34.5" customHeight="1" x14ac:dyDescent="0.2">
      <c r="B17" s="3">
        <v>41821</v>
      </c>
      <c r="C17" s="4" t="s">
        <v>9</v>
      </c>
      <c r="D17" s="18">
        <v>1319</v>
      </c>
      <c r="E17" s="15">
        <v>791914</v>
      </c>
      <c r="F17" s="15">
        <f t="shared" si="0"/>
        <v>365951.39</v>
      </c>
      <c r="G17" s="15">
        <v>425962.61</v>
      </c>
      <c r="H17" s="9"/>
    </row>
    <row r="18" spans="1:8" ht="34.5" customHeight="1" x14ac:dyDescent="0.2">
      <c r="B18" s="3">
        <v>41852</v>
      </c>
      <c r="C18" s="4" t="s">
        <v>9</v>
      </c>
      <c r="D18" s="18">
        <v>1215</v>
      </c>
      <c r="E18" s="15">
        <v>723309</v>
      </c>
      <c r="F18" s="15">
        <f t="shared" si="0"/>
        <v>339134.53</v>
      </c>
      <c r="G18" s="15">
        <v>384174.47</v>
      </c>
      <c r="H18" s="9"/>
    </row>
    <row r="19" spans="1:8" ht="34.5" customHeight="1" x14ac:dyDescent="0.2">
      <c r="B19" s="3">
        <v>41883</v>
      </c>
      <c r="C19" s="4" t="s">
        <v>9</v>
      </c>
      <c r="D19" s="4">
        <v>1188</v>
      </c>
      <c r="E19" s="15">
        <v>741752</v>
      </c>
      <c r="F19" s="15">
        <f t="shared" si="0"/>
        <v>342077.01</v>
      </c>
      <c r="G19" s="15">
        <v>399674.99</v>
      </c>
      <c r="H19"/>
    </row>
    <row r="20" spans="1:8" ht="34.5" customHeight="1" x14ac:dyDescent="0.2">
      <c r="B20" s="3">
        <v>41913</v>
      </c>
      <c r="C20" s="4" t="s">
        <v>9</v>
      </c>
      <c r="D20" s="4">
        <v>1364</v>
      </c>
      <c r="E20" s="15">
        <v>789219</v>
      </c>
      <c r="F20" s="15">
        <f t="shared" si="0"/>
        <v>365328.56</v>
      </c>
      <c r="G20" s="15">
        <v>423890.44</v>
      </c>
      <c r="H20"/>
    </row>
    <row r="21" spans="1:8" ht="34.5" customHeight="1" x14ac:dyDescent="0.2">
      <c r="B21" s="3">
        <v>41944</v>
      </c>
      <c r="C21" s="4" t="s">
        <v>9</v>
      </c>
      <c r="D21" s="4">
        <v>1040</v>
      </c>
      <c r="E21" s="15">
        <v>606732</v>
      </c>
      <c r="F21" s="15">
        <f t="shared" si="0"/>
        <v>285244.25</v>
      </c>
      <c r="G21" s="15">
        <v>321487.75</v>
      </c>
      <c r="H21"/>
    </row>
    <row r="22" spans="1:8" ht="34.5" customHeight="1" x14ac:dyDescent="0.2">
      <c r="B22" s="3">
        <v>41974</v>
      </c>
      <c r="C22" s="4" t="s">
        <v>9</v>
      </c>
      <c r="D22" s="4">
        <v>1272</v>
      </c>
      <c r="E22" s="20">
        <v>702024</v>
      </c>
      <c r="F22" s="15">
        <f t="shared" si="0"/>
        <v>339931.47</v>
      </c>
      <c r="G22" s="15">
        <v>362092.53</v>
      </c>
      <c r="H22" s="9"/>
    </row>
    <row r="23" spans="1:8" ht="34.5" customHeight="1" x14ac:dyDescent="0.2">
      <c r="B23" s="41" t="s">
        <v>8</v>
      </c>
      <c r="C23" s="42"/>
      <c r="D23" s="19">
        <f>SUM(D11:D22)</f>
        <v>16380</v>
      </c>
      <c r="E23" s="14">
        <f>SUM(E11:E22)</f>
        <v>9567786</v>
      </c>
      <c r="F23" s="14">
        <f>SUM(F11:F22)</f>
        <v>4326785.34</v>
      </c>
      <c r="G23" s="6">
        <f>SUM(G11:G22)</f>
        <v>5241000.66</v>
      </c>
      <c r="H23"/>
    </row>
    <row r="25" spans="1:8" x14ac:dyDescent="0.2">
      <c r="D25" s="8"/>
    </row>
    <row r="29" spans="1:8" x14ac:dyDescent="0.2">
      <c r="A29" s="22"/>
      <c r="B29" s="21"/>
    </row>
  </sheetData>
  <sheetProtection formatCells="0" formatColumns="0" formatRows="0" insertColumns="0" insertRows="0" insertHyperlinks="0" deleteColumns="0" deleteRows="0" sort="0" autoFilter="0" pivotTables="0"/>
  <mergeCells count="13">
    <mergeCell ref="F9:F10"/>
    <mergeCell ref="G9:G10"/>
    <mergeCell ref="A2:G2"/>
    <mergeCell ref="A3:G3"/>
    <mergeCell ref="A4:G4"/>
    <mergeCell ref="A6:G6"/>
    <mergeCell ref="A7:G7"/>
    <mergeCell ref="A8:G8"/>
    <mergeCell ref="B23:C23"/>
    <mergeCell ref="B9:B10"/>
    <mergeCell ref="C9:C10"/>
    <mergeCell ref="D9:D10"/>
    <mergeCell ref="E9:E10"/>
  </mergeCells>
  <pageMargins left="0.19685039370078741" right="0.19685039370078741" top="0.19685039370078741" bottom="0.19685039370078741" header="0" footer="0"/>
  <pageSetup scale="82" orientation="portrait" r:id="rId1"/>
  <headerFooter alignWithMargins="0"/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1"/>
  <sheetViews>
    <sheetView tabSelected="1" topLeftCell="A6" zoomScaleNormal="100" workbookViewId="0">
      <selection activeCell="J11" sqref="J11"/>
    </sheetView>
  </sheetViews>
  <sheetFormatPr baseColWidth="10" defaultColWidth="11.42578125" defaultRowHeight="12.75" x14ac:dyDescent="0.2"/>
  <cols>
    <col min="1" max="1" width="11.42578125" style="26" customWidth="1"/>
    <col min="2" max="2" width="18.5703125" style="26" customWidth="1"/>
    <col min="3" max="4" width="17.7109375" style="26" customWidth="1"/>
    <col min="5" max="5" width="21.42578125" style="27" customWidth="1"/>
    <col min="6" max="6" width="18.5703125" style="27" customWidth="1"/>
    <col min="7" max="7" width="15.5703125" style="26" bestFit="1" customWidth="1"/>
    <col min="8" max="8" width="14.85546875" style="26" bestFit="1" customWidth="1"/>
    <col min="9" max="9" width="13.85546875" style="26" bestFit="1" customWidth="1"/>
    <col min="10" max="255" width="11.42578125" style="26"/>
    <col min="256" max="256" width="13.7109375" style="26" customWidth="1"/>
    <col min="257" max="16384" width="11.42578125" style="26"/>
  </cols>
  <sheetData>
    <row r="2" spans="1:9" ht="15.75" x14ac:dyDescent="0.25">
      <c r="A2" s="52" t="s">
        <v>13</v>
      </c>
      <c r="B2" s="52"/>
      <c r="C2" s="52"/>
      <c r="D2" s="52"/>
      <c r="E2" s="52"/>
      <c r="F2" s="52"/>
      <c r="G2" s="52"/>
    </row>
    <row r="3" spans="1:9" ht="15.75" x14ac:dyDescent="0.25">
      <c r="A3" s="52" t="s">
        <v>14</v>
      </c>
      <c r="B3" s="52"/>
      <c r="C3" s="52"/>
      <c r="D3" s="52"/>
      <c r="E3" s="52"/>
      <c r="F3" s="52"/>
      <c r="G3" s="52"/>
    </row>
    <row r="4" spans="1:9" ht="15.75" x14ac:dyDescent="0.25">
      <c r="A4" s="52" t="s">
        <v>2</v>
      </c>
      <c r="B4" s="52"/>
      <c r="C4" s="52"/>
      <c r="D4" s="52"/>
      <c r="E4" s="52"/>
      <c r="F4" s="52"/>
      <c r="G4" s="52"/>
    </row>
    <row r="6" spans="1:9" ht="15.75" x14ac:dyDescent="0.2">
      <c r="A6" s="53" t="s">
        <v>25</v>
      </c>
      <c r="B6" s="53"/>
      <c r="C6" s="53"/>
      <c r="D6" s="53"/>
      <c r="E6" s="53"/>
      <c r="F6" s="53"/>
      <c r="G6" s="53"/>
    </row>
    <row r="7" spans="1:9" ht="15.75" x14ac:dyDescent="0.2">
      <c r="A7" s="28"/>
      <c r="B7" s="28"/>
      <c r="C7" s="28"/>
      <c r="D7" s="28"/>
      <c r="E7" s="28"/>
      <c r="F7" s="28"/>
      <c r="G7" s="28"/>
    </row>
    <row r="8" spans="1:9" ht="15.75" customHeight="1" x14ac:dyDescent="0.25">
      <c r="A8" s="29"/>
      <c r="B8" s="52"/>
      <c r="C8" s="52"/>
      <c r="D8" s="52"/>
      <c r="E8" s="52"/>
      <c r="F8" s="52"/>
    </row>
    <row r="9" spans="1:9" ht="15.75" customHeight="1" x14ac:dyDescent="0.2"/>
    <row r="10" spans="1:9" ht="30.75" customHeight="1" x14ac:dyDescent="0.2">
      <c r="A10" s="53" t="s">
        <v>26</v>
      </c>
      <c r="B10" s="53"/>
      <c r="C10" s="53"/>
      <c r="D10" s="53"/>
      <c r="E10" s="53"/>
      <c r="F10" s="53"/>
      <c r="G10" s="53"/>
      <c r="H10" s="30"/>
    </row>
    <row r="11" spans="1:9" ht="35.1" customHeight="1" x14ac:dyDescent="0.2">
      <c r="E11" s="26"/>
      <c r="F11" s="26"/>
      <c r="G11" s="30"/>
      <c r="H11" s="30"/>
    </row>
    <row r="12" spans="1:9" ht="35.1" customHeight="1" x14ac:dyDescent="0.2">
      <c r="B12" s="54" t="s">
        <v>22</v>
      </c>
      <c r="C12" s="56" t="s">
        <v>23</v>
      </c>
      <c r="D12" s="54" t="s">
        <v>6</v>
      </c>
      <c r="E12" s="56" t="s">
        <v>16</v>
      </c>
      <c r="F12" s="56" t="s">
        <v>17</v>
      </c>
      <c r="G12" s="30"/>
      <c r="H12" s="31"/>
      <c r="I12" s="31"/>
    </row>
    <row r="13" spans="1:9" ht="35.1" customHeight="1" x14ac:dyDescent="0.2">
      <c r="B13" s="55"/>
      <c r="C13" s="57"/>
      <c r="D13" s="55"/>
      <c r="E13" s="57"/>
      <c r="F13" s="57"/>
      <c r="G13" s="30"/>
      <c r="H13" s="30"/>
    </row>
    <row r="14" spans="1:9" ht="35.1" customHeight="1" x14ac:dyDescent="0.2">
      <c r="B14" s="32">
        <v>2010</v>
      </c>
      <c r="C14" s="18">
        <v>23456</v>
      </c>
      <c r="D14" s="33">
        <f>SUM('2010'!C22)</f>
        <v>11970147.280000001</v>
      </c>
      <c r="E14" s="33">
        <f>D14-F14</f>
        <v>5451044.6800000016</v>
      </c>
      <c r="F14" s="33">
        <f>SUM('2010'!D22)</f>
        <v>6519102.5999999996</v>
      </c>
      <c r="G14" s="30"/>
    </row>
    <row r="15" spans="1:9" ht="35.1" customHeight="1" x14ac:dyDescent="0.2">
      <c r="B15" s="32">
        <v>2011</v>
      </c>
      <c r="C15" s="18">
        <v>22721</v>
      </c>
      <c r="D15" s="33">
        <f>SUM('2011'!C22)</f>
        <v>13403804</v>
      </c>
      <c r="E15" s="33">
        <f t="shared" ref="E15:E19" si="0">D15-F15</f>
        <v>5825242.7899999991</v>
      </c>
      <c r="F15" s="33">
        <f>SUM('2011'!D22)</f>
        <v>7578561.2100000009</v>
      </c>
      <c r="G15" s="30"/>
      <c r="H15" s="30"/>
    </row>
    <row r="16" spans="1:9" ht="35.1" customHeight="1" x14ac:dyDescent="0.2">
      <c r="B16" s="32">
        <v>2012</v>
      </c>
      <c r="C16" s="18">
        <f>SUM('2012'!C22)</f>
        <v>24860</v>
      </c>
      <c r="D16" s="33">
        <f>SUM('2012'!D22)</f>
        <v>14588674</v>
      </c>
      <c r="E16" s="33">
        <f t="shared" si="0"/>
        <v>6274244.2199999997</v>
      </c>
      <c r="F16" s="33">
        <f>SUM('2012'!F22)</f>
        <v>8314429.7800000003</v>
      </c>
      <c r="G16" s="30"/>
    </row>
    <row r="17" spans="2:7" ht="35.1" customHeight="1" x14ac:dyDescent="0.2">
      <c r="B17" s="32">
        <v>2013</v>
      </c>
      <c r="C17" s="18">
        <f>SUM('2013 '!D23)</f>
        <v>47236</v>
      </c>
      <c r="D17" s="33">
        <f>SUM('2013 '!E23)</f>
        <v>26333220</v>
      </c>
      <c r="E17" s="33">
        <f t="shared" si="0"/>
        <v>12038685</v>
      </c>
      <c r="F17" s="33">
        <f>SUM('2013 '!G23)</f>
        <v>14294535</v>
      </c>
      <c r="G17" s="30"/>
    </row>
    <row r="18" spans="2:7" ht="35.1" customHeight="1" x14ac:dyDescent="0.2">
      <c r="B18" s="32">
        <v>2014</v>
      </c>
      <c r="C18" s="18">
        <f>SUM('2014 real'!D23)</f>
        <v>16380</v>
      </c>
      <c r="D18" s="33">
        <f>SUM('2014 real'!E23)</f>
        <v>9567786</v>
      </c>
      <c r="E18" s="33">
        <f t="shared" si="0"/>
        <v>4326785.34</v>
      </c>
      <c r="F18" s="33">
        <f>SUM('2014 real'!G23)</f>
        <v>5241000.66</v>
      </c>
    </row>
    <row r="19" spans="2:7" ht="35.1" customHeight="1" x14ac:dyDescent="0.2">
      <c r="B19" s="32" t="s">
        <v>24</v>
      </c>
      <c r="C19" s="18">
        <v>7031</v>
      </c>
      <c r="D19" s="38">
        <v>4312693</v>
      </c>
      <c r="E19" s="33">
        <f t="shared" si="0"/>
        <v>1939364.38</v>
      </c>
      <c r="F19" s="20">
        <v>2373328.62</v>
      </c>
    </row>
    <row r="20" spans="2:7" ht="35.1" customHeight="1" x14ac:dyDescent="0.2">
      <c r="B20" s="34" t="s">
        <v>8</v>
      </c>
      <c r="C20" s="35">
        <f>SUM(C14:C19)</f>
        <v>141684</v>
      </c>
      <c r="D20" s="36">
        <f>SUM(D14:D19)</f>
        <v>80176324.280000001</v>
      </c>
      <c r="E20" s="37">
        <f>SUM(E14:E19)</f>
        <v>35855366.410000004</v>
      </c>
      <c r="F20" s="37">
        <f>SUM(F14:F19)</f>
        <v>44320957.869999997</v>
      </c>
    </row>
    <row r="21" spans="2:7" x14ac:dyDescent="0.2">
      <c r="C21" s="30"/>
    </row>
  </sheetData>
  <mergeCells count="11">
    <mergeCell ref="B12:B13"/>
    <mergeCell ref="C12:C13"/>
    <mergeCell ref="D12:D13"/>
    <mergeCell ref="E12:E13"/>
    <mergeCell ref="F12:F13"/>
    <mergeCell ref="A2:G2"/>
    <mergeCell ref="A3:G3"/>
    <mergeCell ref="A4:G4"/>
    <mergeCell ref="B8:F8"/>
    <mergeCell ref="A10:G10"/>
    <mergeCell ref="A6:G6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2010</vt:lpstr>
      <vt:lpstr>2011</vt:lpstr>
      <vt:lpstr>2012</vt:lpstr>
      <vt:lpstr>2013 </vt:lpstr>
      <vt:lpstr>2014 real</vt:lpstr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 Ayuntamiento de Tlalnepantla</dc:creator>
  <cp:lastModifiedBy>Gabo</cp:lastModifiedBy>
  <cp:lastPrinted>2015-07-15T19:46:51Z</cp:lastPrinted>
  <dcterms:created xsi:type="dcterms:W3CDTF">2009-10-06T17:13:57Z</dcterms:created>
  <dcterms:modified xsi:type="dcterms:W3CDTF">2015-07-20T16:54:50Z</dcterms:modified>
</cp:coreProperties>
</file>