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315" windowHeight="10560" activeTab="6"/>
  </bookViews>
  <sheets>
    <sheet name="2010" sheetId="1" r:id="rId1"/>
    <sheet name="2011" sheetId="2" r:id="rId2"/>
    <sheet name="2012" sheetId="3" r:id="rId3"/>
    <sheet name="2013" sheetId="5" r:id="rId4"/>
    <sheet name="2014" sheetId="6" r:id="rId5"/>
    <sheet name="2015" sheetId="7" r:id="rId6"/>
    <sheet name="2010-2015" sheetId="8" r:id="rId7"/>
  </sheets>
  <definedNames>
    <definedName name="_xlnm.Print_Area" localSheetId="6">'2010-2015'!$A$1:$G$18</definedName>
  </definedNames>
  <calcPr calcId="145621"/>
</workbook>
</file>

<file path=xl/calcChain.xml><?xml version="1.0" encoding="utf-8"?>
<calcChain xmlns="http://schemas.openxmlformats.org/spreadsheetml/2006/main">
  <c r="F17" i="8" l="1"/>
  <c r="E22" i="5"/>
  <c r="D15" i="8" s="1"/>
  <c r="E14" i="8"/>
  <c r="F14" i="8"/>
  <c r="D14" i="8"/>
  <c r="E13" i="8"/>
  <c r="F13" i="8"/>
  <c r="D13" i="8"/>
  <c r="F12" i="8"/>
  <c r="E12" i="8"/>
  <c r="D12" i="8"/>
  <c r="C14" i="8"/>
  <c r="C13" i="8"/>
  <c r="C12" i="8"/>
  <c r="G22" i="7"/>
  <c r="E22" i="7"/>
  <c r="D17" i="8" s="1"/>
  <c r="D22" i="7"/>
  <c r="C17" i="8" s="1"/>
  <c r="F15" i="7"/>
  <c r="F14" i="7"/>
  <c r="F13" i="7"/>
  <c r="F12" i="7"/>
  <c r="F11" i="7"/>
  <c r="F10" i="7"/>
  <c r="G22" i="6"/>
  <c r="F16" i="8" s="1"/>
  <c r="E22" i="6"/>
  <c r="D16" i="8" s="1"/>
  <c r="D22" i="6"/>
  <c r="C16" i="8" s="1"/>
  <c r="F21" i="6"/>
  <c r="F20" i="6"/>
  <c r="F19" i="6"/>
  <c r="F18" i="6"/>
  <c r="F17" i="6"/>
  <c r="F16" i="6"/>
  <c r="F15" i="6"/>
  <c r="F14" i="6"/>
  <c r="F13" i="6"/>
  <c r="F12" i="6"/>
  <c r="F11" i="6"/>
  <c r="F10" i="6"/>
  <c r="D22" i="5"/>
  <c r="C15" i="8" s="1"/>
  <c r="F21" i="5"/>
  <c r="F20" i="5"/>
  <c r="G19" i="5"/>
  <c r="G22" i="5" s="1"/>
  <c r="F15" i="8" s="1"/>
  <c r="F18" i="5"/>
  <c r="F17" i="5"/>
  <c r="F16" i="5"/>
  <c r="F14" i="5"/>
  <c r="F13" i="5"/>
  <c r="F12" i="5"/>
  <c r="F11" i="5"/>
  <c r="F10" i="5"/>
  <c r="F22" i="5" s="1"/>
  <c r="E15" i="8" s="1"/>
  <c r="K16" i="3"/>
  <c r="K15" i="3"/>
  <c r="K14" i="3"/>
  <c r="K13" i="3"/>
  <c r="K12" i="3"/>
  <c r="K11" i="3"/>
  <c r="K10" i="3"/>
  <c r="K9" i="3"/>
  <c r="K6" i="3"/>
  <c r="K7" i="3"/>
  <c r="K8" i="3"/>
  <c r="K5" i="3"/>
  <c r="H6" i="3"/>
  <c r="H7" i="3"/>
  <c r="H8" i="3"/>
  <c r="H9" i="3"/>
  <c r="H10" i="3"/>
  <c r="H11" i="3"/>
  <c r="H12" i="3"/>
  <c r="H13" i="3"/>
  <c r="H14" i="3"/>
  <c r="H15" i="3"/>
  <c r="H16" i="3"/>
  <c r="H5" i="3"/>
  <c r="J17" i="3"/>
  <c r="I17" i="3"/>
  <c r="G17" i="3"/>
  <c r="F17" i="3"/>
  <c r="E17" i="3"/>
  <c r="D17" i="3"/>
  <c r="C17" i="3"/>
  <c r="D39" i="2"/>
  <c r="E39" i="2"/>
  <c r="F39" i="2"/>
  <c r="G39" i="2"/>
  <c r="H39" i="2"/>
  <c r="I39" i="2"/>
  <c r="J39" i="2"/>
  <c r="K39" i="2"/>
  <c r="C39" i="2"/>
  <c r="K17" i="1"/>
  <c r="J17" i="1"/>
  <c r="I17" i="1"/>
  <c r="F22" i="6" l="1"/>
  <c r="E16" i="8" s="1"/>
  <c r="F22" i="7"/>
  <c r="E17" i="8" s="1"/>
  <c r="D18" i="8"/>
  <c r="F18" i="8"/>
  <c r="C18" i="8"/>
  <c r="E18" i="8"/>
  <c r="K17" i="3"/>
  <c r="H17" i="3"/>
</calcChain>
</file>

<file path=xl/sharedStrings.xml><?xml version="1.0" encoding="utf-8"?>
<sst xmlns="http://schemas.openxmlformats.org/spreadsheetml/2006/main" count="153" uniqueCount="38">
  <si>
    <t>MES</t>
  </si>
  <si>
    <t>MILLENIUM</t>
  </si>
  <si>
    <t>ZONA OTE</t>
  </si>
  <si>
    <t>MUNDO E</t>
  </si>
  <si>
    <t>U. MOVIL I</t>
  </si>
  <si>
    <t>U. MOVIL II</t>
  </si>
  <si>
    <t>TOTALES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</si>
  <si>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</si>
  <si>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</si>
  <si>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</si>
  <si>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</si>
  <si>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</si>
  <si>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</si>
  <si>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</si>
  <si>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</si>
  <si>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</si>
  <si>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</si>
  <si>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</si>
  <si>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</si>
  <si>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 BRUTO</t>
  </si>
  <si>
    <t>DESCUENTO</t>
  </si>
  <si>
    <t>PARTICIPACION AL MUNICIPIO</t>
  </si>
  <si>
    <t>TOTAL</t>
  </si>
  <si>
    <t>H. Ayuntamiento Constitucional de Tlalnepantla de Baz 2013-2015</t>
  </si>
  <si>
    <t>Dirección General de Tránsito, Vialidad y Trasnsporte</t>
  </si>
  <si>
    <t>Subdirección de Servicios al Público</t>
  </si>
  <si>
    <t>Departamento de Licencias y Permisos de Conducir</t>
  </si>
  <si>
    <t>Año 2013</t>
  </si>
  <si>
    <t>PERIODO</t>
  </si>
  <si>
    <t>NUMERO DE TRAMITES</t>
  </si>
  <si>
    <t>COSTO DIRECTO E INDIRECTO</t>
  </si>
  <si>
    <t>PARTICIPACIÓN AL MUNICIPIO</t>
  </si>
  <si>
    <t>MENSUAL</t>
  </si>
  <si>
    <t>Año 2014</t>
  </si>
  <si>
    <t>Año 2015</t>
  </si>
  <si>
    <t>AÑO</t>
  </si>
  <si>
    <t>ENERO JUNIO 2015</t>
  </si>
  <si>
    <t>Informe de Expedición de Licencias y Permisos para conducir.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</si>
</sst>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008000"/>
        <bgColor rgb="FF000000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indexed="64"/>
      </bottom>
      <diagonal/>
    </border>
    <border>
      <left/>
      <right style="thin">
        <color rgb="FFFFFFFF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2" xfId="0" applyFill="1" applyBorder="1"/>
    <xf numFmtId="44" fontId="0" fillId="0" borderId="3" xfId="1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44" fontId="0" fillId="0" borderId="1" xfId="2" applyFont="1" applyBorder="1"/>
    <xf numFmtId="44" fontId="0" fillId="0" borderId="3" xfId="2" applyFont="1" applyBorder="1" applyAlignment="1">
      <alignment vertical="center"/>
    </xf>
    <xf numFmtId="44" fontId="0" fillId="0" borderId="3" xfId="2" applyFont="1" applyBorder="1" applyAlignment="1"/>
    <xf numFmtId="44" fontId="0" fillId="0" borderId="1" xfId="1" applyNumberFormat="1" applyFont="1" applyBorder="1" applyAlignment="1">
      <alignment vertical="center"/>
    </xf>
    <xf numFmtId="44" fontId="0" fillId="0" borderId="1" xfId="0" applyNumberFormat="1" applyBorder="1" applyAlignment="1"/>
    <xf numFmtId="0" fontId="3" fillId="0" borderId="6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44" fontId="5" fillId="0" borderId="6" xfId="2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7" fontId="7" fillId="3" borderId="9" xfId="0" applyNumberFormat="1" applyFont="1" applyFill="1" applyBorder="1" applyAlignment="1">
      <alignment horizontal="center" vertical="center"/>
    </xf>
    <xf numFmtId="44" fontId="8" fillId="0" borderId="6" xfId="2" applyFont="1" applyFill="1" applyBorder="1" applyAlignment="1">
      <alignment horizontal="center" vertical="center"/>
    </xf>
    <xf numFmtId="44" fontId="2" fillId="0" borderId="0" xfId="0" applyNumberFormat="1" applyFont="1" applyFill="1" applyBorder="1"/>
    <xf numFmtId="3" fontId="7" fillId="3" borderId="10" xfId="0" applyNumberFormat="1" applyFont="1" applyFill="1" applyBorder="1" applyAlignment="1">
      <alignment horizontal="center" vertical="center"/>
    </xf>
    <xf numFmtId="44" fontId="7" fillId="3" borderId="10" xfId="0" applyNumberFormat="1" applyFont="1" applyFill="1" applyBorder="1" applyAlignment="1">
      <alignment horizontal="center" vertical="center"/>
    </xf>
    <xf numFmtId="44" fontId="7" fillId="3" borderId="10" xfId="2" applyFont="1" applyFill="1" applyBorder="1" applyAlignment="1">
      <alignment horizontal="center" vertical="center"/>
    </xf>
    <xf numFmtId="0" fontId="6" fillId="0" borderId="0" xfId="0" applyFont="1" applyFill="1" applyBorder="1"/>
    <xf numFmtId="0" fontId="3" fillId="0" borderId="0" xfId="0" applyFont="1" applyFill="1" applyBorder="1"/>
    <xf numFmtId="44" fontId="5" fillId="0" borderId="6" xfId="0" applyNumberFormat="1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44" fontId="5" fillId="4" borderId="6" xfId="2" applyFont="1" applyFill="1" applyBorder="1" applyAlignment="1">
      <alignment horizontal="center" vertical="center"/>
    </xf>
    <xf numFmtId="44" fontId="8" fillId="4" borderId="6" xfId="2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9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1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1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762000</xdr:colOff>
      <xdr:row>1</xdr:row>
      <xdr:rowOff>19050</xdr:rowOff>
    </xdr:from>
    <xdr:to>
      <xdr:col>7</xdr:col>
      <xdr:colOff>0</xdr:colOff>
      <xdr:row>3</xdr:row>
      <xdr:rowOff>57150</xdr:rowOff>
    </xdr:to>
    <xdr:pic>
      <xdr:nvPicPr>
        <xdr:cNvPr id="1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180975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762000</xdr:colOff>
      <xdr:row>1</xdr:row>
      <xdr:rowOff>19050</xdr:rowOff>
    </xdr:from>
    <xdr:to>
      <xdr:col>7</xdr:col>
      <xdr:colOff>0</xdr:colOff>
      <xdr:row>3</xdr:row>
      <xdr:rowOff>57150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180975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7</xdr:col>
      <xdr:colOff>0</xdr:colOff>
      <xdr:row>5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0</xdr:row>
      <xdr:rowOff>57150</xdr:rowOff>
    </xdr:from>
    <xdr:to>
      <xdr:col>7</xdr:col>
      <xdr:colOff>0</xdr:colOff>
      <xdr:row>4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0</xdr:col>
      <xdr:colOff>838200</xdr:colOff>
      <xdr:row>5</xdr:row>
      <xdr:rowOff>19050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809625" cy="9144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762000</xdr:colOff>
      <xdr:row>1</xdr:row>
      <xdr:rowOff>19050</xdr:rowOff>
    </xdr:from>
    <xdr:to>
      <xdr:col>7</xdr:col>
      <xdr:colOff>0</xdr:colOff>
      <xdr:row>3</xdr:row>
      <xdr:rowOff>57150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180975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57150</xdr:rowOff>
    </xdr:from>
    <xdr:to>
      <xdr:col>6</xdr:col>
      <xdr:colOff>0</xdr:colOff>
      <xdr:row>4</xdr:row>
      <xdr:rowOff>152400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57150"/>
          <a:ext cx="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3175</xdr:rowOff>
    </xdr:from>
    <xdr:to>
      <xdr:col>0</xdr:col>
      <xdr:colOff>809625</xdr:colOff>
      <xdr:row>4</xdr:row>
      <xdr:rowOff>152400</xdr:rowOff>
    </xdr:to>
    <xdr:pic>
      <xdr:nvPicPr>
        <xdr:cNvPr id="8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"/>
          <a:ext cx="809625" cy="927100"/>
        </a:xfrm>
        <a:prstGeom prst="rect">
          <a:avLst/>
        </a:prstGeom>
        <a:solidFill>
          <a:srgbClr val="FFFFFF"/>
        </a:solidFill>
        <a:ln w="0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1206500</xdr:colOff>
      <xdr:row>0</xdr:row>
      <xdr:rowOff>64135</xdr:rowOff>
    </xdr:from>
    <xdr:to>
      <xdr:col>6</xdr:col>
      <xdr:colOff>933450</xdr:colOff>
      <xdr:row>3</xdr:row>
      <xdr:rowOff>57150</xdr:rowOff>
    </xdr:to>
    <xdr:pic>
      <xdr:nvPicPr>
        <xdr:cNvPr id="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7700" y="64135"/>
          <a:ext cx="965200" cy="554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7"/>
  <sheetViews>
    <sheetView workbookViewId="0">
      <selection activeCell="I4" sqref="I4:K4"/>
    </sheetView>
  </sheetViews>
  <sheetFormatPr baseColWidth="10" defaultRowHeight="15" x14ac:dyDescent="0.25"/>
  <cols>
    <col min="9" max="9" width="15.28515625" bestFit="1" customWidth="1"/>
    <col min="10" max="10" width="16.85546875" customWidth="1"/>
    <col min="11" max="11" width="28.140625" bestFit="1" customWidth="1"/>
  </cols>
  <sheetData>
    <row r="4" spans="2:11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3" t="s">
        <v>19</v>
      </c>
      <c r="J4" s="3" t="s">
        <v>20</v>
      </c>
      <c r="K4" s="3" t="s">
        <v>21</v>
      </c>
    </row>
    <row r="5" spans="2:11" x14ac:dyDescent="0.25">
      <c r="B5" s="2" t="s">
        <v>7</v>
      </c>
      <c r="C5" s="1">
        <v>3096</v>
      </c>
      <c r="D5" s="1">
        <v>1876</v>
      </c>
      <c r="E5" s="1">
        <v>1462</v>
      </c>
      <c r="F5" s="1">
        <v>759</v>
      </c>
      <c r="G5" s="1">
        <v>1167</v>
      </c>
      <c r="H5" s="1">
        <v>8360</v>
      </c>
      <c r="I5" s="4">
        <v>4081784</v>
      </c>
      <c r="J5" s="4">
        <v>1647072.9100000001</v>
      </c>
      <c r="K5" s="9">
        <v>2434711.0900000003</v>
      </c>
    </row>
    <row r="6" spans="2:11" x14ac:dyDescent="0.25">
      <c r="B6" s="2" t="s">
        <v>8</v>
      </c>
      <c r="C6" s="1">
        <v>2958</v>
      </c>
      <c r="D6" s="1">
        <v>1901</v>
      </c>
      <c r="E6" s="1">
        <v>1174</v>
      </c>
      <c r="F6" s="1">
        <v>831</v>
      </c>
      <c r="G6" s="1">
        <v>1116</v>
      </c>
      <c r="H6" s="1">
        <v>7980</v>
      </c>
      <c r="I6" s="7">
        <v>3913512</v>
      </c>
      <c r="J6" s="8">
        <v>1473348.68</v>
      </c>
      <c r="K6" s="10">
        <v>2440163.3200000003</v>
      </c>
    </row>
    <row r="7" spans="2:11" x14ac:dyDescent="0.25">
      <c r="B7" s="2" t="s">
        <v>9</v>
      </c>
      <c r="C7" s="1">
        <v>3552</v>
      </c>
      <c r="D7" s="1">
        <v>2389</v>
      </c>
      <c r="E7" s="1">
        <v>1506</v>
      </c>
      <c r="F7" s="1">
        <v>997</v>
      </c>
      <c r="G7" s="1">
        <v>1437</v>
      </c>
      <c r="H7" s="1">
        <v>9881</v>
      </c>
      <c r="I7" s="7">
        <v>4847178</v>
      </c>
      <c r="J7" s="8">
        <v>1847244.15</v>
      </c>
      <c r="K7" s="10">
        <v>2999933.85</v>
      </c>
    </row>
    <row r="8" spans="2:11" x14ac:dyDescent="0.25">
      <c r="B8" s="2" t="s">
        <v>10</v>
      </c>
      <c r="C8" s="1">
        <v>2913</v>
      </c>
      <c r="D8" s="1">
        <v>1794</v>
      </c>
      <c r="E8" s="1">
        <v>1147</v>
      </c>
      <c r="F8" s="1">
        <v>703</v>
      </c>
      <c r="G8" s="1">
        <v>1092</v>
      </c>
      <c r="H8" s="1">
        <v>7649</v>
      </c>
      <c r="I8" s="6">
        <v>3737444</v>
      </c>
      <c r="J8" s="6">
        <v>1427049.38</v>
      </c>
      <c r="K8" s="6">
        <v>2310394.62</v>
      </c>
    </row>
    <row r="9" spans="2:11" x14ac:dyDescent="0.25">
      <c r="B9" s="2" t="s">
        <v>11</v>
      </c>
      <c r="C9" s="1">
        <v>2936</v>
      </c>
      <c r="D9" s="1">
        <v>1807</v>
      </c>
      <c r="E9" s="1">
        <v>1226</v>
      </c>
      <c r="F9" s="1">
        <v>822</v>
      </c>
      <c r="G9" s="1">
        <v>1113</v>
      </c>
      <c r="H9" s="1">
        <v>7904</v>
      </c>
      <c r="I9" s="6">
        <v>3878056</v>
      </c>
      <c r="J9" s="6">
        <v>1476898.52</v>
      </c>
      <c r="K9" s="6">
        <v>2401157.48</v>
      </c>
    </row>
    <row r="10" spans="2:11" x14ac:dyDescent="0.25">
      <c r="B10" s="2" t="s">
        <v>12</v>
      </c>
      <c r="C10" s="1">
        <v>2882</v>
      </c>
      <c r="D10" s="1">
        <v>1741</v>
      </c>
      <c r="E10" s="1">
        <v>1244</v>
      </c>
      <c r="F10" s="1">
        <v>807</v>
      </c>
      <c r="G10" s="1">
        <v>1131</v>
      </c>
      <c r="H10" s="1">
        <v>7805</v>
      </c>
      <c r="I10" s="6">
        <v>3832588</v>
      </c>
      <c r="J10" s="6">
        <v>1457664.04</v>
      </c>
      <c r="K10" s="6">
        <v>2374923.96</v>
      </c>
    </row>
    <row r="11" spans="2:11" x14ac:dyDescent="0.25">
      <c r="B11" s="2" t="s">
        <v>13</v>
      </c>
      <c r="C11" s="1">
        <v>3667</v>
      </c>
      <c r="D11" s="1">
        <v>2090</v>
      </c>
      <c r="E11" s="1">
        <v>1573</v>
      </c>
      <c r="F11" s="1">
        <v>1126</v>
      </c>
      <c r="G11" s="1">
        <v>1216</v>
      </c>
      <c r="H11" s="1">
        <v>9672</v>
      </c>
      <c r="I11" s="6">
        <v>4902468</v>
      </c>
      <c r="J11" s="6">
        <v>1827482.2700000003</v>
      </c>
      <c r="K11" s="6">
        <v>3074985.7299999995</v>
      </c>
    </row>
    <row r="12" spans="2:11" x14ac:dyDescent="0.25">
      <c r="B12" s="2" t="s">
        <v>14</v>
      </c>
      <c r="C12" s="1">
        <v>3055</v>
      </c>
      <c r="D12" s="1">
        <v>1895</v>
      </c>
      <c r="E12" s="1">
        <v>1491</v>
      </c>
      <c r="F12" s="1">
        <v>1050</v>
      </c>
      <c r="G12" s="1">
        <v>1269</v>
      </c>
      <c r="H12" s="1">
        <v>8760</v>
      </c>
      <c r="I12" s="6">
        <v>4347958</v>
      </c>
      <c r="J12" s="6">
        <v>1710248.5000000002</v>
      </c>
      <c r="K12" s="6">
        <v>2637709.5</v>
      </c>
    </row>
    <row r="13" spans="2:11" x14ac:dyDescent="0.25">
      <c r="B13" s="2" t="s">
        <v>15</v>
      </c>
      <c r="C13" s="1">
        <v>2659</v>
      </c>
      <c r="D13" s="1">
        <v>1604</v>
      </c>
      <c r="E13" s="1">
        <v>1138</v>
      </c>
      <c r="F13" s="1">
        <v>682</v>
      </c>
      <c r="G13" s="1">
        <v>931</v>
      </c>
      <c r="H13" s="1">
        <v>7014</v>
      </c>
      <c r="I13" s="6">
        <v>3469888</v>
      </c>
      <c r="J13" s="6">
        <v>1369773.0199999998</v>
      </c>
      <c r="K13" s="6">
        <v>2100114.9800000004</v>
      </c>
    </row>
    <row r="14" spans="2:11" x14ac:dyDescent="0.25">
      <c r="B14" s="2" t="s">
        <v>16</v>
      </c>
      <c r="C14" s="1">
        <v>2916</v>
      </c>
      <c r="D14" s="1">
        <v>1750</v>
      </c>
      <c r="E14" s="1">
        <v>1292</v>
      </c>
      <c r="F14" s="1">
        <v>794</v>
      </c>
      <c r="G14" s="1">
        <v>1175</v>
      </c>
      <c r="H14" s="1">
        <v>7927</v>
      </c>
      <c r="I14" s="6">
        <v>3907635</v>
      </c>
      <c r="J14" s="6">
        <v>1542631.92</v>
      </c>
      <c r="K14" s="6">
        <v>2365003.08</v>
      </c>
    </row>
    <row r="15" spans="2:11" x14ac:dyDescent="0.25">
      <c r="B15" s="2" t="s">
        <v>17</v>
      </c>
      <c r="C15" s="1">
        <v>2498</v>
      </c>
      <c r="D15" s="1">
        <v>1497</v>
      </c>
      <c r="E15" s="1">
        <v>1105</v>
      </c>
      <c r="F15" s="1">
        <v>752</v>
      </c>
      <c r="G15" s="1">
        <v>1034</v>
      </c>
      <c r="H15" s="1">
        <v>6886</v>
      </c>
      <c r="I15" s="6">
        <v>3408048</v>
      </c>
      <c r="J15" s="6">
        <v>1342301.0400000003</v>
      </c>
      <c r="K15" s="6">
        <v>2065746.9599999997</v>
      </c>
    </row>
    <row r="16" spans="2:11" x14ac:dyDescent="0.25">
      <c r="B16" s="2" t="s">
        <v>18</v>
      </c>
      <c r="C16" s="1">
        <v>4018</v>
      </c>
      <c r="D16" s="1">
        <v>1928</v>
      </c>
      <c r="E16" s="1">
        <v>1553</v>
      </c>
      <c r="F16" s="1">
        <v>1277</v>
      </c>
      <c r="G16" s="1">
        <v>1496</v>
      </c>
      <c r="H16" s="1">
        <v>10272</v>
      </c>
      <c r="I16" s="6">
        <v>5130819</v>
      </c>
      <c r="J16" s="6">
        <v>2023843.08</v>
      </c>
      <c r="K16" s="6">
        <v>3106975.92</v>
      </c>
    </row>
    <row r="17" spans="2:11" x14ac:dyDescent="0.25">
      <c r="B17" s="2" t="s">
        <v>6</v>
      </c>
      <c r="C17" s="1">
        <v>37150</v>
      </c>
      <c r="D17" s="1">
        <v>22272</v>
      </c>
      <c r="E17" s="1">
        <v>15911</v>
      </c>
      <c r="F17" s="1">
        <v>10600</v>
      </c>
      <c r="G17" s="1">
        <v>14177</v>
      </c>
      <c r="H17" s="1">
        <v>100110</v>
      </c>
      <c r="I17" s="6">
        <f>SUM(I5:I16)</f>
        <v>49457378</v>
      </c>
      <c r="J17" s="6">
        <f>SUM(J5:J16)</f>
        <v>19145557.509999998</v>
      </c>
      <c r="K17" s="6">
        <f>SUM(K5:K16)</f>
        <v>30311820.490000002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6:K39"/>
  <sheetViews>
    <sheetView topLeftCell="A25" workbookViewId="0">
      <selection activeCell="A25" sqref="A1:XFD1048576"/>
    </sheetView>
  </sheetViews>
  <sheetFormatPr baseColWidth="10" defaultRowHeight="15" x14ac:dyDescent="0.25"/>
  <cols>
    <col min="9" max="9" width="15.42578125" bestFit="1" customWidth="1"/>
    <col min="10" max="10" width="15.140625" bestFit="1" customWidth="1"/>
    <col min="11" max="11" width="28.28515625" bestFit="1" customWidth="1"/>
  </cols>
  <sheetData>
    <row r="26" spans="2:11" x14ac:dyDescent="0.25"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  <c r="H26" s="2" t="s">
        <v>6</v>
      </c>
      <c r="I26" s="2" t="s">
        <v>19</v>
      </c>
      <c r="J26" s="2" t="s">
        <v>20</v>
      </c>
      <c r="K26" s="2" t="s">
        <v>21</v>
      </c>
    </row>
    <row r="27" spans="2:11" x14ac:dyDescent="0.25">
      <c r="B27" s="2" t="s">
        <v>7</v>
      </c>
      <c r="C27" s="5">
        <v>3626</v>
      </c>
      <c r="D27" s="5">
        <v>1897</v>
      </c>
      <c r="E27" s="5">
        <v>1578</v>
      </c>
      <c r="F27" s="5">
        <v>1052</v>
      </c>
      <c r="G27" s="5">
        <v>1299</v>
      </c>
      <c r="H27" s="5">
        <v>9452</v>
      </c>
      <c r="I27" s="6">
        <v>4933811</v>
      </c>
      <c r="J27" s="6">
        <v>1992789.94</v>
      </c>
      <c r="K27" s="6">
        <v>2941021.06</v>
      </c>
    </row>
    <row r="28" spans="2:11" x14ac:dyDescent="0.25">
      <c r="B28" s="2" t="s">
        <v>8</v>
      </c>
      <c r="C28" s="5">
        <v>2751</v>
      </c>
      <c r="D28" s="5">
        <v>1613</v>
      </c>
      <c r="E28" s="5">
        <v>1056</v>
      </c>
      <c r="F28" s="5">
        <v>922</v>
      </c>
      <c r="G28" s="5">
        <v>1038</v>
      </c>
      <c r="H28" s="5">
        <v>7380</v>
      </c>
      <c r="I28" s="6">
        <v>3725308</v>
      </c>
      <c r="J28" s="6">
        <v>1531153.6700000002</v>
      </c>
      <c r="K28" s="6">
        <v>2194154.33</v>
      </c>
    </row>
    <row r="29" spans="2:11" x14ac:dyDescent="0.25">
      <c r="B29" s="2" t="s">
        <v>9</v>
      </c>
      <c r="C29" s="5">
        <v>3167</v>
      </c>
      <c r="D29" s="5">
        <v>1732</v>
      </c>
      <c r="E29" s="5">
        <v>1222</v>
      </c>
      <c r="F29" s="5">
        <v>965</v>
      </c>
      <c r="G29" s="5">
        <v>1208</v>
      </c>
      <c r="H29" s="5">
        <v>8294</v>
      </c>
      <c r="I29" s="6">
        <v>4249054</v>
      </c>
      <c r="J29" s="6">
        <v>1731400.28</v>
      </c>
      <c r="K29" s="6">
        <v>2517653.7199999997</v>
      </c>
    </row>
    <row r="30" spans="2:11" x14ac:dyDescent="0.25">
      <c r="B30" s="2" t="s">
        <v>10</v>
      </c>
      <c r="C30" s="5">
        <v>2874</v>
      </c>
      <c r="D30" s="5">
        <v>1627</v>
      </c>
      <c r="E30" s="5">
        <v>1231</v>
      </c>
      <c r="F30" s="5">
        <v>1002</v>
      </c>
      <c r="G30" s="5">
        <v>1141</v>
      </c>
      <c r="H30" s="5">
        <v>7875</v>
      </c>
      <c r="I30" s="6">
        <v>4008310</v>
      </c>
      <c r="J30" s="6">
        <v>1642126.42</v>
      </c>
      <c r="K30" s="6">
        <v>2366183.58</v>
      </c>
    </row>
    <row r="31" spans="2:11" x14ac:dyDescent="0.25">
      <c r="B31" s="2" t="s">
        <v>11</v>
      </c>
      <c r="C31" s="5">
        <v>3038</v>
      </c>
      <c r="D31" s="5">
        <v>1710</v>
      </c>
      <c r="E31" s="5">
        <v>1293</v>
      </c>
      <c r="F31" s="5">
        <v>1009</v>
      </c>
      <c r="G31" s="5">
        <v>1059</v>
      </c>
      <c r="H31" s="5">
        <v>8109</v>
      </c>
      <c r="I31" s="6">
        <v>4168427</v>
      </c>
      <c r="J31" s="6">
        <v>1694574.8800000001</v>
      </c>
      <c r="K31" s="6">
        <v>2473852.12</v>
      </c>
    </row>
    <row r="32" spans="2:11" x14ac:dyDescent="0.25">
      <c r="B32" s="2" t="s">
        <v>12</v>
      </c>
      <c r="C32" s="5">
        <v>3296</v>
      </c>
      <c r="D32" s="5">
        <v>1671</v>
      </c>
      <c r="E32" s="5">
        <v>1217</v>
      </c>
      <c r="F32" s="5">
        <v>1058</v>
      </c>
      <c r="G32" s="5">
        <v>1288</v>
      </c>
      <c r="H32" s="5">
        <v>8530</v>
      </c>
      <c r="I32" s="6">
        <v>4326374</v>
      </c>
      <c r="J32" s="6">
        <v>1776350.42</v>
      </c>
      <c r="K32" s="6">
        <v>2550023.58</v>
      </c>
    </row>
    <row r="33" spans="2:11" x14ac:dyDescent="0.25">
      <c r="B33" s="2" t="s">
        <v>13</v>
      </c>
      <c r="C33" s="5">
        <v>3410</v>
      </c>
      <c r="D33" s="5">
        <v>1893</v>
      </c>
      <c r="E33" s="5">
        <v>1652</v>
      </c>
      <c r="F33" s="5">
        <v>1190</v>
      </c>
      <c r="G33" s="5">
        <v>1187</v>
      </c>
      <c r="H33" s="5">
        <v>9332</v>
      </c>
      <c r="I33" s="6">
        <v>4868401</v>
      </c>
      <c r="J33" s="6">
        <v>1967436.73</v>
      </c>
      <c r="K33" s="6">
        <v>2900964.27</v>
      </c>
    </row>
    <row r="34" spans="2:11" x14ac:dyDescent="0.25">
      <c r="B34" s="2" t="s">
        <v>14</v>
      </c>
      <c r="C34" s="5">
        <v>3408</v>
      </c>
      <c r="D34" s="5">
        <v>2191</v>
      </c>
      <c r="E34" s="5">
        <v>1543</v>
      </c>
      <c r="F34" s="5">
        <v>1104</v>
      </c>
      <c r="G34" s="5">
        <v>1294</v>
      </c>
      <c r="H34" s="5">
        <v>9540</v>
      </c>
      <c r="I34" s="6">
        <v>4904149</v>
      </c>
      <c r="J34" s="6">
        <v>1997339.04</v>
      </c>
      <c r="K34" s="6">
        <v>2906809.96</v>
      </c>
    </row>
    <row r="35" spans="2:11" x14ac:dyDescent="0.25">
      <c r="B35" s="2" t="s">
        <v>15</v>
      </c>
      <c r="C35" s="5">
        <v>2826</v>
      </c>
      <c r="D35" s="5">
        <v>1576</v>
      </c>
      <c r="E35" s="5">
        <v>1367</v>
      </c>
      <c r="F35" s="5">
        <v>909</v>
      </c>
      <c r="G35" s="5">
        <v>1026</v>
      </c>
      <c r="H35" s="5">
        <v>7704</v>
      </c>
      <c r="I35" s="6">
        <v>3943273</v>
      </c>
      <c r="J35" s="6">
        <v>1611863.27</v>
      </c>
      <c r="K35" s="6">
        <v>2331409.73</v>
      </c>
    </row>
    <row r="36" spans="2:11" x14ac:dyDescent="0.25">
      <c r="B36" s="2" t="s">
        <v>16</v>
      </c>
      <c r="C36" s="5">
        <v>2900</v>
      </c>
      <c r="D36" s="5">
        <v>1687</v>
      </c>
      <c r="E36" s="5">
        <v>1412</v>
      </c>
      <c r="F36" s="5">
        <v>961</v>
      </c>
      <c r="G36" s="5">
        <v>1124</v>
      </c>
      <c r="H36" s="5">
        <v>8084</v>
      </c>
      <c r="I36" s="6">
        <v>4087211</v>
      </c>
      <c r="J36" s="6">
        <v>1683913.19</v>
      </c>
      <c r="K36" s="6">
        <v>2403297.81</v>
      </c>
    </row>
    <row r="37" spans="2:11" x14ac:dyDescent="0.25">
      <c r="B37" s="2" t="s">
        <v>17</v>
      </c>
      <c r="C37" s="5">
        <v>2835</v>
      </c>
      <c r="D37" s="5">
        <v>1550</v>
      </c>
      <c r="E37" s="5">
        <v>1278</v>
      </c>
      <c r="F37" s="5">
        <v>745</v>
      </c>
      <c r="G37" s="5">
        <v>1154</v>
      </c>
      <c r="H37" s="5">
        <v>7562</v>
      </c>
      <c r="I37" s="6">
        <v>3840545</v>
      </c>
      <c r="J37" s="6">
        <v>1577036.47</v>
      </c>
      <c r="K37" s="6">
        <v>2263508.5300000003</v>
      </c>
    </row>
    <row r="38" spans="2:11" x14ac:dyDescent="0.25">
      <c r="B38" s="2" t="s">
        <v>18</v>
      </c>
      <c r="C38" s="5">
        <v>4259</v>
      </c>
      <c r="D38" s="5">
        <v>1940</v>
      </c>
      <c r="E38" s="5">
        <v>1823</v>
      </c>
      <c r="F38" s="5">
        <v>1246</v>
      </c>
      <c r="G38" s="5">
        <v>1540</v>
      </c>
      <c r="H38" s="5">
        <v>10808</v>
      </c>
      <c r="I38" s="6">
        <v>5543553</v>
      </c>
      <c r="J38" s="6">
        <v>2281610.2799999998</v>
      </c>
      <c r="K38" s="6">
        <v>3261942.72</v>
      </c>
    </row>
    <row r="39" spans="2:11" x14ac:dyDescent="0.25">
      <c r="B39" s="2" t="s">
        <v>22</v>
      </c>
      <c r="C39" s="5">
        <f>SUM(C27:C38)</f>
        <v>38390</v>
      </c>
      <c r="D39" s="5">
        <f t="shared" ref="D39:K39" si="0">SUM(D27:D38)</f>
        <v>21087</v>
      </c>
      <c r="E39" s="5">
        <f t="shared" si="0"/>
        <v>16672</v>
      </c>
      <c r="F39" s="5">
        <f t="shared" si="0"/>
        <v>12163</v>
      </c>
      <c r="G39" s="5">
        <f t="shared" si="0"/>
        <v>14358</v>
      </c>
      <c r="H39" s="5">
        <f t="shared" si="0"/>
        <v>102670</v>
      </c>
      <c r="I39" s="6">
        <f t="shared" si="0"/>
        <v>52598416</v>
      </c>
      <c r="J39" s="6">
        <f t="shared" si="0"/>
        <v>21487594.590000004</v>
      </c>
      <c r="K39" s="6">
        <f t="shared" si="0"/>
        <v>31110821.410000004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7"/>
  <sheetViews>
    <sheetView workbookViewId="0">
      <selection activeCell="K25" sqref="K25"/>
    </sheetView>
  </sheetViews>
  <sheetFormatPr baseColWidth="10" defaultRowHeight="15" x14ac:dyDescent="0.25"/>
  <cols>
    <col min="9" max="9" width="15.42578125" bestFit="1" customWidth="1"/>
    <col min="10" max="10" width="15.140625" bestFit="1" customWidth="1"/>
    <col min="11" max="11" width="28.28515625" bestFit="1" customWidth="1"/>
  </cols>
  <sheetData>
    <row r="4" spans="2:11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19</v>
      </c>
      <c r="J4" s="2" t="s">
        <v>20</v>
      </c>
      <c r="K4" s="2" t="s">
        <v>21</v>
      </c>
    </row>
    <row r="5" spans="2:11" x14ac:dyDescent="0.25">
      <c r="B5" s="2" t="s">
        <v>7</v>
      </c>
      <c r="C5" s="5">
        <v>4175</v>
      </c>
      <c r="D5" s="5">
        <v>2060</v>
      </c>
      <c r="E5" s="5">
        <v>1852</v>
      </c>
      <c r="F5" s="5">
        <v>1101</v>
      </c>
      <c r="G5" s="5">
        <v>1609</v>
      </c>
      <c r="H5" s="5">
        <f>SUM(C5:G5)</f>
        <v>10797</v>
      </c>
      <c r="I5" s="6">
        <v>5818960</v>
      </c>
      <c r="J5" s="6">
        <v>2267026.56</v>
      </c>
      <c r="K5" s="6">
        <f>SUM(I5-J5)</f>
        <v>3551933.44</v>
      </c>
    </row>
    <row r="6" spans="2:11" x14ac:dyDescent="0.25">
      <c r="B6" s="2" t="s">
        <v>8</v>
      </c>
      <c r="C6" s="5">
        <v>3323</v>
      </c>
      <c r="D6" s="5">
        <v>1762</v>
      </c>
      <c r="E6" s="5">
        <v>1438</v>
      </c>
      <c r="F6" s="5">
        <v>968</v>
      </c>
      <c r="G6" s="5">
        <v>1229</v>
      </c>
      <c r="H6" s="5">
        <f t="shared" ref="H6:H8" si="0">SUM(C6:G6)</f>
        <v>8720</v>
      </c>
      <c r="I6" s="6">
        <v>4620347</v>
      </c>
      <c r="J6" s="6">
        <v>1811745.08</v>
      </c>
      <c r="K6" s="6">
        <f t="shared" ref="K6:K16" si="1">SUM(I6-J6)</f>
        <v>2808601.92</v>
      </c>
    </row>
    <row r="7" spans="2:11" x14ac:dyDescent="0.25">
      <c r="B7" s="2" t="s">
        <v>9</v>
      </c>
      <c r="C7" s="5">
        <v>3544</v>
      </c>
      <c r="D7" s="5">
        <v>1821</v>
      </c>
      <c r="E7" s="5">
        <v>1468</v>
      </c>
      <c r="F7" s="5">
        <v>1083</v>
      </c>
      <c r="G7" s="5">
        <v>1332</v>
      </c>
      <c r="H7" s="5">
        <f t="shared" si="0"/>
        <v>9248</v>
      </c>
      <c r="I7" s="6">
        <v>4921279</v>
      </c>
      <c r="J7" s="6">
        <v>1928411.68</v>
      </c>
      <c r="K7" s="6">
        <f t="shared" si="1"/>
        <v>2992867.3200000003</v>
      </c>
    </row>
    <row r="8" spans="2:11" x14ac:dyDescent="0.25">
      <c r="B8" s="2" t="s">
        <v>10</v>
      </c>
      <c r="C8" s="5">
        <v>3069</v>
      </c>
      <c r="D8" s="5">
        <v>1629</v>
      </c>
      <c r="E8" s="5">
        <v>1450</v>
      </c>
      <c r="F8" s="5">
        <v>896</v>
      </c>
      <c r="G8" s="5">
        <v>1099</v>
      </c>
      <c r="H8" s="5">
        <f t="shared" si="0"/>
        <v>8143</v>
      </c>
      <c r="I8" s="6">
        <v>4346547</v>
      </c>
      <c r="J8" s="6">
        <v>1703522.66</v>
      </c>
      <c r="K8" s="6">
        <f t="shared" si="1"/>
        <v>2643024.34</v>
      </c>
    </row>
    <row r="9" spans="2:11" x14ac:dyDescent="0.25">
      <c r="B9" s="2" t="s">
        <v>11</v>
      </c>
      <c r="C9" s="5">
        <v>3061</v>
      </c>
      <c r="D9" s="5">
        <v>1714</v>
      </c>
      <c r="E9" s="5">
        <v>1405</v>
      </c>
      <c r="F9" s="5">
        <v>1084</v>
      </c>
      <c r="G9" s="5">
        <v>1104</v>
      </c>
      <c r="H9" s="5">
        <f t="shared" ref="H9:H16" si="2">SUM(C9:G9)</f>
        <v>8368</v>
      </c>
      <c r="I9" s="6">
        <v>4520205</v>
      </c>
      <c r="J9" s="6">
        <v>1751398.86</v>
      </c>
      <c r="K9" s="6">
        <f t="shared" si="1"/>
        <v>2768806.1399999997</v>
      </c>
    </row>
    <row r="10" spans="2:11" x14ac:dyDescent="0.25">
      <c r="B10" s="2" t="s">
        <v>12</v>
      </c>
      <c r="C10" s="5">
        <v>2852</v>
      </c>
      <c r="D10" s="5">
        <v>1641</v>
      </c>
      <c r="E10" s="5">
        <v>1345</v>
      </c>
      <c r="F10" s="5">
        <v>999</v>
      </c>
      <c r="G10" s="5">
        <v>1072</v>
      </c>
      <c r="H10" s="5">
        <f t="shared" si="2"/>
        <v>7909</v>
      </c>
      <c r="I10" s="6">
        <v>4266344</v>
      </c>
      <c r="J10" s="6">
        <v>1653674.03</v>
      </c>
      <c r="K10" s="6">
        <f t="shared" si="1"/>
        <v>2612669.9699999997</v>
      </c>
    </row>
    <row r="11" spans="2:11" x14ac:dyDescent="0.25">
      <c r="B11" s="2" t="s">
        <v>13</v>
      </c>
      <c r="C11" s="5">
        <v>3426</v>
      </c>
      <c r="D11" s="5">
        <v>1777</v>
      </c>
      <c r="E11" s="5">
        <v>1634</v>
      </c>
      <c r="F11" s="5">
        <v>1096</v>
      </c>
      <c r="G11" s="5">
        <v>1254</v>
      </c>
      <c r="H11" s="5">
        <f t="shared" si="2"/>
        <v>9187</v>
      </c>
      <c r="I11" s="6">
        <v>4875717</v>
      </c>
      <c r="J11" s="6">
        <v>1914644.6</v>
      </c>
      <c r="K11" s="6">
        <f t="shared" si="1"/>
        <v>2961072.4</v>
      </c>
    </row>
    <row r="12" spans="2:11" x14ac:dyDescent="0.25">
      <c r="B12" s="2" t="s">
        <v>14</v>
      </c>
      <c r="C12" s="5">
        <v>3454</v>
      </c>
      <c r="D12" s="5">
        <v>1819</v>
      </c>
      <c r="E12" s="5">
        <v>1712</v>
      </c>
      <c r="F12" s="5">
        <v>1166</v>
      </c>
      <c r="G12" s="5">
        <v>1216</v>
      </c>
      <c r="H12" s="5">
        <f t="shared" si="2"/>
        <v>9367</v>
      </c>
      <c r="I12" s="6">
        <v>4957870</v>
      </c>
      <c r="J12" s="6">
        <v>1947992.8299999998</v>
      </c>
      <c r="K12" s="6">
        <f t="shared" si="1"/>
        <v>3009877.17</v>
      </c>
    </row>
    <row r="13" spans="2:11" x14ac:dyDescent="0.25">
      <c r="B13" s="2" t="s">
        <v>15</v>
      </c>
      <c r="C13" s="5">
        <v>2890</v>
      </c>
      <c r="D13" s="5">
        <v>1377</v>
      </c>
      <c r="E13" s="5">
        <v>1437</v>
      </c>
      <c r="F13" s="5">
        <v>921</v>
      </c>
      <c r="G13" s="5">
        <v>1087</v>
      </c>
      <c r="H13" s="5">
        <f t="shared" si="2"/>
        <v>7712</v>
      </c>
      <c r="I13" s="6">
        <v>4098321</v>
      </c>
      <c r="J13" s="6">
        <v>1606130.46</v>
      </c>
      <c r="K13" s="6">
        <f t="shared" si="1"/>
        <v>2492190.54</v>
      </c>
    </row>
    <row r="14" spans="2:11" x14ac:dyDescent="0.25">
      <c r="B14" s="2" t="s">
        <v>16</v>
      </c>
      <c r="C14" s="5">
        <v>3063</v>
      </c>
      <c r="D14" s="5">
        <v>1635</v>
      </c>
      <c r="E14" s="5">
        <v>1602</v>
      </c>
      <c r="F14" s="5">
        <v>1227</v>
      </c>
      <c r="G14" s="5">
        <v>1266</v>
      </c>
      <c r="H14" s="5">
        <f t="shared" si="2"/>
        <v>8793</v>
      </c>
      <c r="I14" s="6">
        <v>4672297</v>
      </c>
      <c r="J14" s="6">
        <v>1827237.38</v>
      </c>
      <c r="K14" s="6">
        <f t="shared" si="1"/>
        <v>2845059.62</v>
      </c>
    </row>
    <row r="15" spans="2:11" x14ac:dyDescent="0.25">
      <c r="B15" s="2" t="s">
        <v>17</v>
      </c>
      <c r="C15" s="5">
        <v>2912</v>
      </c>
      <c r="D15" s="5">
        <v>1448</v>
      </c>
      <c r="E15" s="5">
        <v>1384</v>
      </c>
      <c r="F15" s="5">
        <v>865</v>
      </c>
      <c r="G15" s="5">
        <v>1168</v>
      </c>
      <c r="H15" s="5">
        <f t="shared" si="2"/>
        <v>7777</v>
      </c>
      <c r="I15" s="6">
        <v>4139304</v>
      </c>
      <c r="J15" s="6">
        <v>1619664.07</v>
      </c>
      <c r="K15" s="6">
        <f t="shared" si="1"/>
        <v>2519639.9299999997</v>
      </c>
    </row>
    <row r="16" spans="2:11" x14ac:dyDescent="0.25">
      <c r="B16" s="2" t="s">
        <v>18</v>
      </c>
      <c r="C16" s="5">
        <v>2361</v>
      </c>
      <c r="D16" s="5">
        <v>1135</v>
      </c>
      <c r="E16" s="5">
        <v>1196</v>
      </c>
      <c r="F16" s="5">
        <v>761</v>
      </c>
      <c r="G16" s="5">
        <v>925</v>
      </c>
      <c r="H16" s="5">
        <f t="shared" si="2"/>
        <v>6378</v>
      </c>
      <c r="I16" s="6">
        <v>3436434</v>
      </c>
      <c r="J16" s="6">
        <v>1342414.61</v>
      </c>
      <c r="K16" s="6">
        <f t="shared" si="1"/>
        <v>2094019.39</v>
      </c>
    </row>
    <row r="17" spans="2:11" x14ac:dyDescent="0.25">
      <c r="B17" s="2" t="s">
        <v>22</v>
      </c>
      <c r="C17" s="5">
        <f>SUM(C5:C16)</f>
        <v>38130</v>
      </c>
      <c r="D17" s="5">
        <f>SUM(D5:D16)</f>
        <v>19818</v>
      </c>
      <c r="E17" s="5">
        <f>SUM(E5:E16)</f>
        <v>17923</v>
      </c>
      <c r="F17" s="5">
        <f>SUM(F5:F16)</f>
        <v>12167</v>
      </c>
      <c r="G17" s="5">
        <f>SUM(G5:G16)</f>
        <v>14361</v>
      </c>
      <c r="H17" s="5">
        <f t="shared" ref="H17:K17" si="3">SUM(H5:H16)</f>
        <v>102399</v>
      </c>
      <c r="I17" s="6">
        <f>SUM(I5:I16)</f>
        <v>54673625</v>
      </c>
      <c r="J17" s="6">
        <f>SUM(J5:J16)</f>
        <v>21373862.819999997</v>
      </c>
      <c r="K17" s="6">
        <f t="shared" si="3"/>
        <v>33299762.179999996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opLeftCell="A5" workbookViewId="0">
      <selection activeCell="E28" sqref="E28"/>
    </sheetView>
  </sheetViews>
  <sheetFormatPr baseColWidth="10" defaultRowHeight="12.75" x14ac:dyDescent="0.2"/>
  <cols>
    <col min="1" max="1" width="13.7109375" style="14" customWidth="1"/>
    <col min="2" max="2" width="17" style="14" customWidth="1"/>
    <col min="3" max="5" width="17.7109375" style="14" customWidth="1"/>
    <col min="6" max="7" width="15.85546875" style="15" customWidth="1"/>
    <col min="8" max="251" width="11.42578125" style="14"/>
    <col min="252" max="252" width="13.7109375" style="14" customWidth="1"/>
    <col min="253" max="253" width="17" style="14" customWidth="1"/>
    <col min="254" max="256" width="17.7109375" style="14" customWidth="1"/>
    <col min="257" max="258" width="15.85546875" style="14" customWidth="1"/>
    <col min="259" max="259" width="15.5703125" style="14" bestFit="1" customWidth="1"/>
    <col min="260" max="260" width="14.85546875" style="14" bestFit="1" customWidth="1"/>
    <col min="261" max="261" width="13.85546875" style="14" bestFit="1" customWidth="1"/>
    <col min="262" max="507" width="11.42578125" style="14"/>
    <col min="508" max="508" width="13.7109375" style="14" customWidth="1"/>
    <col min="509" max="509" width="17" style="14" customWidth="1"/>
    <col min="510" max="512" width="17.7109375" style="14" customWidth="1"/>
    <col min="513" max="514" width="15.85546875" style="14" customWidth="1"/>
    <col min="515" max="515" width="15.5703125" style="14" bestFit="1" customWidth="1"/>
    <col min="516" max="516" width="14.85546875" style="14" bestFit="1" customWidth="1"/>
    <col min="517" max="517" width="13.85546875" style="14" bestFit="1" customWidth="1"/>
    <col min="518" max="763" width="11.42578125" style="14"/>
    <col min="764" max="764" width="13.7109375" style="14" customWidth="1"/>
    <col min="765" max="765" width="17" style="14" customWidth="1"/>
    <col min="766" max="768" width="17.7109375" style="14" customWidth="1"/>
    <col min="769" max="770" width="15.85546875" style="14" customWidth="1"/>
    <col min="771" max="771" width="15.5703125" style="14" bestFit="1" customWidth="1"/>
    <col min="772" max="772" width="14.85546875" style="14" bestFit="1" customWidth="1"/>
    <col min="773" max="773" width="13.85546875" style="14" bestFit="1" customWidth="1"/>
    <col min="774" max="1019" width="11.42578125" style="14"/>
    <col min="1020" max="1020" width="13.7109375" style="14" customWidth="1"/>
    <col min="1021" max="1021" width="17" style="14" customWidth="1"/>
    <col min="1022" max="1024" width="17.7109375" style="14" customWidth="1"/>
    <col min="1025" max="1026" width="15.85546875" style="14" customWidth="1"/>
    <col min="1027" max="1027" width="15.5703125" style="14" bestFit="1" customWidth="1"/>
    <col min="1028" max="1028" width="14.85546875" style="14" bestFit="1" customWidth="1"/>
    <col min="1029" max="1029" width="13.85546875" style="14" bestFit="1" customWidth="1"/>
    <col min="1030" max="1275" width="11.42578125" style="14"/>
    <col min="1276" max="1276" width="13.7109375" style="14" customWidth="1"/>
    <col min="1277" max="1277" width="17" style="14" customWidth="1"/>
    <col min="1278" max="1280" width="17.7109375" style="14" customWidth="1"/>
    <col min="1281" max="1282" width="15.85546875" style="14" customWidth="1"/>
    <col min="1283" max="1283" width="15.5703125" style="14" bestFit="1" customWidth="1"/>
    <col min="1284" max="1284" width="14.85546875" style="14" bestFit="1" customWidth="1"/>
    <col min="1285" max="1285" width="13.85546875" style="14" bestFit="1" customWidth="1"/>
    <col min="1286" max="1531" width="11.42578125" style="14"/>
    <col min="1532" max="1532" width="13.7109375" style="14" customWidth="1"/>
    <col min="1533" max="1533" width="17" style="14" customWidth="1"/>
    <col min="1534" max="1536" width="17.7109375" style="14" customWidth="1"/>
    <col min="1537" max="1538" width="15.85546875" style="14" customWidth="1"/>
    <col min="1539" max="1539" width="15.5703125" style="14" bestFit="1" customWidth="1"/>
    <col min="1540" max="1540" width="14.85546875" style="14" bestFit="1" customWidth="1"/>
    <col min="1541" max="1541" width="13.85546875" style="14" bestFit="1" customWidth="1"/>
    <col min="1542" max="1787" width="11.42578125" style="14"/>
    <col min="1788" max="1788" width="13.7109375" style="14" customWidth="1"/>
    <col min="1789" max="1789" width="17" style="14" customWidth="1"/>
    <col min="1790" max="1792" width="17.7109375" style="14" customWidth="1"/>
    <col min="1793" max="1794" width="15.85546875" style="14" customWidth="1"/>
    <col min="1795" max="1795" width="15.5703125" style="14" bestFit="1" customWidth="1"/>
    <col min="1796" max="1796" width="14.85546875" style="14" bestFit="1" customWidth="1"/>
    <col min="1797" max="1797" width="13.85546875" style="14" bestFit="1" customWidth="1"/>
    <col min="1798" max="2043" width="11.42578125" style="14"/>
    <col min="2044" max="2044" width="13.7109375" style="14" customWidth="1"/>
    <col min="2045" max="2045" width="17" style="14" customWidth="1"/>
    <col min="2046" max="2048" width="17.7109375" style="14" customWidth="1"/>
    <col min="2049" max="2050" width="15.85546875" style="14" customWidth="1"/>
    <col min="2051" max="2051" width="15.5703125" style="14" bestFit="1" customWidth="1"/>
    <col min="2052" max="2052" width="14.85546875" style="14" bestFit="1" customWidth="1"/>
    <col min="2053" max="2053" width="13.85546875" style="14" bestFit="1" customWidth="1"/>
    <col min="2054" max="2299" width="11.42578125" style="14"/>
    <col min="2300" max="2300" width="13.7109375" style="14" customWidth="1"/>
    <col min="2301" max="2301" width="17" style="14" customWidth="1"/>
    <col min="2302" max="2304" width="17.7109375" style="14" customWidth="1"/>
    <col min="2305" max="2306" width="15.85546875" style="14" customWidth="1"/>
    <col min="2307" max="2307" width="15.5703125" style="14" bestFit="1" customWidth="1"/>
    <col min="2308" max="2308" width="14.85546875" style="14" bestFit="1" customWidth="1"/>
    <col min="2309" max="2309" width="13.85546875" style="14" bestFit="1" customWidth="1"/>
    <col min="2310" max="2555" width="11.42578125" style="14"/>
    <col min="2556" max="2556" width="13.7109375" style="14" customWidth="1"/>
    <col min="2557" max="2557" width="17" style="14" customWidth="1"/>
    <col min="2558" max="2560" width="17.7109375" style="14" customWidth="1"/>
    <col min="2561" max="2562" width="15.85546875" style="14" customWidth="1"/>
    <col min="2563" max="2563" width="15.5703125" style="14" bestFit="1" customWidth="1"/>
    <col min="2564" max="2564" width="14.85546875" style="14" bestFit="1" customWidth="1"/>
    <col min="2565" max="2565" width="13.85546875" style="14" bestFit="1" customWidth="1"/>
    <col min="2566" max="2811" width="11.42578125" style="14"/>
    <col min="2812" max="2812" width="13.7109375" style="14" customWidth="1"/>
    <col min="2813" max="2813" width="17" style="14" customWidth="1"/>
    <col min="2814" max="2816" width="17.7109375" style="14" customWidth="1"/>
    <col min="2817" max="2818" width="15.85546875" style="14" customWidth="1"/>
    <col min="2819" max="2819" width="15.5703125" style="14" bestFit="1" customWidth="1"/>
    <col min="2820" max="2820" width="14.85546875" style="14" bestFit="1" customWidth="1"/>
    <col min="2821" max="2821" width="13.85546875" style="14" bestFit="1" customWidth="1"/>
    <col min="2822" max="3067" width="11.42578125" style="14"/>
    <col min="3068" max="3068" width="13.7109375" style="14" customWidth="1"/>
    <col min="3069" max="3069" width="17" style="14" customWidth="1"/>
    <col min="3070" max="3072" width="17.7109375" style="14" customWidth="1"/>
    <col min="3073" max="3074" width="15.85546875" style="14" customWidth="1"/>
    <col min="3075" max="3075" width="15.5703125" style="14" bestFit="1" customWidth="1"/>
    <col min="3076" max="3076" width="14.85546875" style="14" bestFit="1" customWidth="1"/>
    <col min="3077" max="3077" width="13.85546875" style="14" bestFit="1" customWidth="1"/>
    <col min="3078" max="3323" width="11.42578125" style="14"/>
    <col min="3324" max="3324" width="13.7109375" style="14" customWidth="1"/>
    <col min="3325" max="3325" width="17" style="14" customWidth="1"/>
    <col min="3326" max="3328" width="17.7109375" style="14" customWidth="1"/>
    <col min="3329" max="3330" width="15.85546875" style="14" customWidth="1"/>
    <col min="3331" max="3331" width="15.5703125" style="14" bestFit="1" customWidth="1"/>
    <col min="3332" max="3332" width="14.85546875" style="14" bestFit="1" customWidth="1"/>
    <col min="3333" max="3333" width="13.85546875" style="14" bestFit="1" customWidth="1"/>
    <col min="3334" max="3579" width="11.42578125" style="14"/>
    <col min="3580" max="3580" width="13.7109375" style="14" customWidth="1"/>
    <col min="3581" max="3581" width="17" style="14" customWidth="1"/>
    <col min="3582" max="3584" width="17.7109375" style="14" customWidth="1"/>
    <col min="3585" max="3586" width="15.85546875" style="14" customWidth="1"/>
    <col min="3587" max="3587" width="15.5703125" style="14" bestFit="1" customWidth="1"/>
    <col min="3588" max="3588" width="14.85546875" style="14" bestFit="1" customWidth="1"/>
    <col min="3589" max="3589" width="13.85546875" style="14" bestFit="1" customWidth="1"/>
    <col min="3590" max="3835" width="11.42578125" style="14"/>
    <col min="3836" max="3836" width="13.7109375" style="14" customWidth="1"/>
    <col min="3837" max="3837" width="17" style="14" customWidth="1"/>
    <col min="3838" max="3840" width="17.7109375" style="14" customWidth="1"/>
    <col min="3841" max="3842" width="15.85546875" style="14" customWidth="1"/>
    <col min="3843" max="3843" width="15.5703125" style="14" bestFit="1" customWidth="1"/>
    <col min="3844" max="3844" width="14.85546875" style="14" bestFit="1" customWidth="1"/>
    <col min="3845" max="3845" width="13.85546875" style="14" bestFit="1" customWidth="1"/>
    <col min="3846" max="4091" width="11.42578125" style="14"/>
    <col min="4092" max="4092" width="13.7109375" style="14" customWidth="1"/>
    <col min="4093" max="4093" width="17" style="14" customWidth="1"/>
    <col min="4094" max="4096" width="17.7109375" style="14" customWidth="1"/>
    <col min="4097" max="4098" width="15.85546875" style="14" customWidth="1"/>
    <col min="4099" max="4099" width="15.5703125" style="14" bestFit="1" customWidth="1"/>
    <col min="4100" max="4100" width="14.85546875" style="14" bestFit="1" customWidth="1"/>
    <col min="4101" max="4101" width="13.85546875" style="14" bestFit="1" customWidth="1"/>
    <col min="4102" max="4347" width="11.42578125" style="14"/>
    <col min="4348" max="4348" width="13.7109375" style="14" customWidth="1"/>
    <col min="4349" max="4349" width="17" style="14" customWidth="1"/>
    <col min="4350" max="4352" width="17.7109375" style="14" customWidth="1"/>
    <col min="4353" max="4354" width="15.85546875" style="14" customWidth="1"/>
    <col min="4355" max="4355" width="15.5703125" style="14" bestFit="1" customWidth="1"/>
    <col min="4356" max="4356" width="14.85546875" style="14" bestFit="1" customWidth="1"/>
    <col min="4357" max="4357" width="13.85546875" style="14" bestFit="1" customWidth="1"/>
    <col min="4358" max="4603" width="11.42578125" style="14"/>
    <col min="4604" max="4604" width="13.7109375" style="14" customWidth="1"/>
    <col min="4605" max="4605" width="17" style="14" customWidth="1"/>
    <col min="4606" max="4608" width="17.7109375" style="14" customWidth="1"/>
    <col min="4609" max="4610" width="15.85546875" style="14" customWidth="1"/>
    <col min="4611" max="4611" width="15.5703125" style="14" bestFit="1" customWidth="1"/>
    <col min="4612" max="4612" width="14.85546875" style="14" bestFit="1" customWidth="1"/>
    <col min="4613" max="4613" width="13.85546875" style="14" bestFit="1" customWidth="1"/>
    <col min="4614" max="4859" width="11.42578125" style="14"/>
    <col min="4860" max="4860" width="13.7109375" style="14" customWidth="1"/>
    <col min="4861" max="4861" width="17" style="14" customWidth="1"/>
    <col min="4862" max="4864" width="17.7109375" style="14" customWidth="1"/>
    <col min="4865" max="4866" width="15.85546875" style="14" customWidth="1"/>
    <col min="4867" max="4867" width="15.5703125" style="14" bestFit="1" customWidth="1"/>
    <col min="4868" max="4868" width="14.85546875" style="14" bestFit="1" customWidth="1"/>
    <col min="4869" max="4869" width="13.85546875" style="14" bestFit="1" customWidth="1"/>
    <col min="4870" max="5115" width="11.42578125" style="14"/>
    <col min="5116" max="5116" width="13.7109375" style="14" customWidth="1"/>
    <col min="5117" max="5117" width="17" style="14" customWidth="1"/>
    <col min="5118" max="5120" width="17.7109375" style="14" customWidth="1"/>
    <col min="5121" max="5122" width="15.85546875" style="14" customWidth="1"/>
    <col min="5123" max="5123" width="15.5703125" style="14" bestFit="1" customWidth="1"/>
    <col min="5124" max="5124" width="14.85546875" style="14" bestFit="1" customWidth="1"/>
    <col min="5125" max="5125" width="13.85546875" style="14" bestFit="1" customWidth="1"/>
    <col min="5126" max="5371" width="11.42578125" style="14"/>
    <col min="5372" max="5372" width="13.7109375" style="14" customWidth="1"/>
    <col min="5373" max="5373" width="17" style="14" customWidth="1"/>
    <col min="5374" max="5376" width="17.7109375" style="14" customWidth="1"/>
    <col min="5377" max="5378" width="15.85546875" style="14" customWidth="1"/>
    <col min="5379" max="5379" width="15.5703125" style="14" bestFit="1" customWidth="1"/>
    <col min="5380" max="5380" width="14.85546875" style="14" bestFit="1" customWidth="1"/>
    <col min="5381" max="5381" width="13.85546875" style="14" bestFit="1" customWidth="1"/>
    <col min="5382" max="5627" width="11.42578125" style="14"/>
    <col min="5628" max="5628" width="13.7109375" style="14" customWidth="1"/>
    <col min="5629" max="5629" width="17" style="14" customWidth="1"/>
    <col min="5630" max="5632" width="17.7109375" style="14" customWidth="1"/>
    <col min="5633" max="5634" width="15.85546875" style="14" customWidth="1"/>
    <col min="5635" max="5635" width="15.5703125" style="14" bestFit="1" customWidth="1"/>
    <col min="5636" max="5636" width="14.85546875" style="14" bestFit="1" customWidth="1"/>
    <col min="5637" max="5637" width="13.85546875" style="14" bestFit="1" customWidth="1"/>
    <col min="5638" max="5883" width="11.42578125" style="14"/>
    <col min="5884" max="5884" width="13.7109375" style="14" customWidth="1"/>
    <col min="5885" max="5885" width="17" style="14" customWidth="1"/>
    <col min="5886" max="5888" width="17.7109375" style="14" customWidth="1"/>
    <col min="5889" max="5890" width="15.85546875" style="14" customWidth="1"/>
    <col min="5891" max="5891" width="15.5703125" style="14" bestFit="1" customWidth="1"/>
    <col min="5892" max="5892" width="14.85546875" style="14" bestFit="1" customWidth="1"/>
    <col min="5893" max="5893" width="13.85546875" style="14" bestFit="1" customWidth="1"/>
    <col min="5894" max="6139" width="11.42578125" style="14"/>
    <col min="6140" max="6140" width="13.7109375" style="14" customWidth="1"/>
    <col min="6141" max="6141" width="17" style="14" customWidth="1"/>
    <col min="6142" max="6144" width="17.7109375" style="14" customWidth="1"/>
    <col min="6145" max="6146" width="15.85546875" style="14" customWidth="1"/>
    <col min="6147" max="6147" width="15.5703125" style="14" bestFit="1" customWidth="1"/>
    <col min="6148" max="6148" width="14.85546875" style="14" bestFit="1" customWidth="1"/>
    <col min="6149" max="6149" width="13.85546875" style="14" bestFit="1" customWidth="1"/>
    <col min="6150" max="6395" width="11.42578125" style="14"/>
    <col min="6396" max="6396" width="13.7109375" style="14" customWidth="1"/>
    <col min="6397" max="6397" width="17" style="14" customWidth="1"/>
    <col min="6398" max="6400" width="17.7109375" style="14" customWidth="1"/>
    <col min="6401" max="6402" width="15.85546875" style="14" customWidth="1"/>
    <col min="6403" max="6403" width="15.5703125" style="14" bestFit="1" customWidth="1"/>
    <col min="6404" max="6404" width="14.85546875" style="14" bestFit="1" customWidth="1"/>
    <col min="6405" max="6405" width="13.85546875" style="14" bestFit="1" customWidth="1"/>
    <col min="6406" max="6651" width="11.42578125" style="14"/>
    <col min="6652" max="6652" width="13.7109375" style="14" customWidth="1"/>
    <col min="6653" max="6653" width="17" style="14" customWidth="1"/>
    <col min="6654" max="6656" width="17.7109375" style="14" customWidth="1"/>
    <col min="6657" max="6658" width="15.85546875" style="14" customWidth="1"/>
    <col min="6659" max="6659" width="15.5703125" style="14" bestFit="1" customWidth="1"/>
    <col min="6660" max="6660" width="14.85546875" style="14" bestFit="1" customWidth="1"/>
    <col min="6661" max="6661" width="13.85546875" style="14" bestFit="1" customWidth="1"/>
    <col min="6662" max="6907" width="11.42578125" style="14"/>
    <col min="6908" max="6908" width="13.7109375" style="14" customWidth="1"/>
    <col min="6909" max="6909" width="17" style="14" customWidth="1"/>
    <col min="6910" max="6912" width="17.7109375" style="14" customWidth="1"/>
    <col min="6913" max="6914" width="15.85546875" style="14" customWidth="1"/>
    <col min="6915" max="6915" width="15.5703125" style="14" bestFit="1" customWidth="1"/>
    <col min="6916" max="6916" width="14.85546875" style="14" bestFit="1" customWidth="1"/>
    <col min="6917" max="6917" width="13.85546875" style="14" bestFit="1" customWidth="1"/>
    <col min="6918" max="7163" width="11.42578125" style="14"/>
    <col min="7164" max="7164" width="13.7109375" style="14" customWidth="1"/>
    <col min="7165" max="7165" width="17" style="14" customWidth="1"/>
    <col min="7166" max="7168" width="17.7109375" style="14" customWidth="1"/>
    <col min="7169" max="7170" width="15.85546875" style="14" customWidth="1"/>
    <col min="7171" max="7171" width="15.5703125" style="14" bestFit="1" customWidth="1"/>
    <col min="7172" max="7172" width="14.85546875" style="14" bestFit="1" customWidth="1"/>
    <col min="7173" max="7173" width="13.85546875" style="14" bestFit="1" customWidth="1"/>
    <col min="7174" max="7419" width="11.42578125" style="14"/>
    <col min="7420" max="7420" width="13.7109375" style="14" customWidth="1"/>
    <col min="7421" max="7421" width="17" style="14" customWidth="1"/>
    <col min="7422" max="7424" width="17.7109375" style="14" customWidth="1"/>
    <col min="7425" max="7426" width="15.85546875" style="14" customWidth="1"/>
    <col min="7427" max="7427" width="15.5703125" style="14" bestFit="1" customWidth="1"/>
    <col min="7428" max="7428" width="14.85546875" style="14" bestFit="1" customWidth="1"/>
    <col min="7429" max="7429" width="13.85546875" style="14" bestFit="1" customWidth="1"/>
    <col min="7430" max="7675" width="11.42578125" style="14"/>
    <col min="7676" max="7676" width="13.7109375" style="14" customWidth="1"/>
    <col min="7677" max="7677" width="17" style="14" customWidth="1"/>
    <col min="7678" max="7680" width="17.7109375" style="14" customWidth="1"/>
    <col min="7681" max="7682" width="15.85546875" style="14" customWidth="1"/>
    <col min="7683" max="7683" width="15.5703125" style="14" bestFit="1" customWidth="1"/>
    <col min="7684" max="7684" width="14.85546875" style="14" bestFit="1" customWidth="1"/>
    <col min="7685" max="7685" width="13.85546875" style="14" bestFit="1" customWidth="1"/>
    <col min="7686" max="7931" width="11.42578125" style="14"/>
    <col min="7932" max="7932" width="13.7109375" style="14" customWidth="1"/>
    <col min="7933" max="7933" width="17" style="14" customWidth="1"/>
    <col min="7934" max="7936" width="17.7109375" style="14" customWidth="1"/>
    <col min="7937" max="7938" width="15.85546875" style="14" customWidth="1"/>
    <col min="7939" max="7939" width="15.5703125" style="14" bestFit="1" customWidth="1"/>
    <col min="7940" max="7940" width="14.85546875" style="14" bestFit="1" customWidth="1"/>
    <col min="7941" max="7941" width="13.85546875" style="14" bestFit="1" customWidth="1"/>
    <col min="7942" max="8187" width="11.42578125" style="14"/>
    <col min="8188" max="8188" width="13.7109375" style="14" customWidth="1"/>
    <col min="8189" max="8189" width="17" style="14" customWidth="1"/>
    <col min="8190" max="8192" width="17.7109375" style="14" customWidth="1"/>
    <col min="8193" max="8194" width="15.85546875" style="14" customWidth="1"/>
    <col min="8195" max="8195" width="15.5703125" style="14" bestFit="1" customWidth="1"/>
    <col min="8196" max="8196" width="14.85546875" style="14" bestFit="1" customWidth="1"/>
    <col min="8197" max="8197" width="13.85546875" style="14" bestFit="1" customWidth="1"/>
    <col min="8198" max="8443" width="11.42578125" style="14"/>
    <col min="8444" max="8444" width="13.7109375" style="14" customWidth="1"/>
    <col min="8445" max="8445" width="17" style="14" customWidth="1"/>
    <col min="8446" max="8448" width="17.7109375" style="14" customWidth="1"/>
    <col min="8449" max="8450" width="15.85546875" style="14" customWidth="1"/>
    <col min="8451" max="8451" width="15.5703125" style="14" bestFit="1" customWidth="1"/>
    <col min="8452" max="8452" width="14.85546875" style="14" bestFit="1" customWidth="1"/>
    <col min="8453" max="8453" width="13.85546875" style="14" bestFit="1" customWidth="1"/>
    <col min="8454" max="8699" width="11.42578125" style="14"/>
    <col min="8700" max="8700" width="13.7109375" style="14" customWidth="1"/>
    <col min="8701" max="8701" width="17" style="14" customWidth="1"/>
    <col min="8702" max="8704" width="17.7109375" style="14" customWidth="1"/>
    <col min="8705" max="8706" width="15.85546875" style="14" customWidth="1"/>
    <col min="8707" max="8707" width="15.5703125" style="14" bestFit="1" customWidth="1"/>
    <col min="8708" max="8708" width="14.85546875" style="14" bestFit="1" customWidth="1"/>
    <col min="8709" max="8709" width="13.85546875" style="14" bestFit="1" customWidth="1"/>
    <col min="8710" max="8955" width="11.42578125" style="14"/>
    <col min="8956" max="8956" width="13.7109375" style="14" customWidth="1"/>
    <col min="8957" max="8957" width="17" style="14" customWidth="1"/>
    <col min="8958" max="8960" width="17.7109375" style="14" customWidth="1"/>
    <col min="8961" max="8962" width="15.85546875" style="14" customWidth="1"/>
    <col min="8963" max="8963" width="15.5703125" style="14" bestFit="1" customWidth="1"/>
    <col min="8964" max="8964" width="14.85546875" style="14" bestFit="1" customWidth="1"/>
    <col min="8965" max="8965" width="13.85546875" style="14" bestFit="1" customWidth="1"/>
    <col min="8966" max="9211" width="11.42578125" style="14"/>
    <col min="9212" max="9212" width="13.7109375" style="14" customWidth="1"/>
    <col min="9213" max="9213" width="17" style="14" customWidth="1"/>
    <col min="9214" max="9216" width="17.7109375" style="14" customWidth="1"/>
    <col min="9217" max="9218" width="15.85546875" style="14" customWidth="1"/>
    <col min="9219" max="9219" width="15.5703125" style="14" bestFit="1" customWidth="1"/>
    <col min="9220" max="9220" width="14.85546875" style="14" bestFit="1" customWidth="1"/>
    <col min="9221" max="9221" width="13.85546875" style="14" bestFit="1" customWidth="1"/>
    <col min="9222" max="9467" width="11.42578125" style="14"/>
    <col min="9468" max="9468" width="13.7109375" style="14" customWidth="1"/>
    <col min="9469" max="9469" width="17" style="14" customWidth="1"/>
    <col min="9470" max="9472" width="17.7109375" style="14" customWidth="1"/>
    <col min="9473" max="9474" width="15.85546875" style="14" customWidth="1"/>
    <col min="9475" max="9475" width="15.5703125" style="14" bestFit="1" customWidth="1"/>
    <col min="9476" max="9476" width="14.85546875" style="14" bestFit="1" customWidth="1"/>
    <col min="9477" max="9477" width="13.85546875" style="14" bestFit="1" customWidth="1"/>
    <col min="9478" max="9723" width="11.42578125" style="14"/>
    <col min="9724" max="9724" width="13.7109375" style="14" customWidth="1"/>
    <col min="9725" max="9725" width="17" style="14" customWidth="1"/>
    <col min="9726" max="9728" width="17.7109375" style="14" customWidth="1"/>
    <col min="9729" max="9730" width="15.85546875" style="14" customWidth="1"/>
    <col min="9731" max="9731" width="15.5703125" style="14" bestFit="1" customWidth="1"/>
    <col min="9732" max="9732" width="14.85546875" style="14" bestFit="1" customWidth="1"/>
    <col min="9733" max="9733" width="13.85546875" style="14" bestFit="1" customWidth="1"/>
    <col min="9734" max="9979" width="11.42578125" style="14"/>
    <col min="9980" max="9980" width="13.7109375" style="14" customWidth="1"/>
    <col min="9981" max="9981" width="17" style="14" customWidth="1"/>
    <col min="9982" max="9984" width="17.7109375" style="14" customWidth="1"/>
    <col min="9985" max="9986" width="15.85546875" style="14" customWidth="1"/>
    <col min="9987" max="9987" width="15.5703125" style="14" bestFit="1" customWidth="1"/>
    <col min="9988" max="9988" width="14.85546875" style="14" bestFit="1" customWidth="1"/>
    <col min="9989" max="9989" width="13.85546875" style="14" bestFit="1" customWidth="1"/>
    <col min="9990" max="10235" width="11.42578125" style="14"/>
    <col min="10236" max="10236" width="13.7109375" style="14" customWidth="1"/>
    <col min="10237" max="10237" width="17" style="14" customWidth="1"/>
    <col min="10238" max="10240" width="17.7109375" style="14" customWidth="1"/>
    <col min="10241" max="10242" width="15.85546875" style="14" customWidth="1"/>
    <col min="10243" max="10243" width="15.5703125" style="14" bestFit="1" customWidth="1"/>
    <col min="10244" max="10244" width="14.85546875" style="14" bestFit="1" customWidth="1"/>
    <col min="10245" max="10245" width="13.85546875" style="14" bestFit="1" customWidth="1"/>
    <col min="10246" max="10491" width="11.42578125" style="14"/>
    <col min="10492" max="10492" width="13.7109375" style="14" customWidth="1"/>
    <col min="10493" max="10493" width="17" style="14" customWidth="1"/>
    <col min="10494" max="10496" width="17.7109375" style="14" customWidth="1"/>
    <col min="10497" max="10498" width="15.85546875" style="14" customWidth="1"/>
    <col min="10499" max="10499" width="15.5703125" style="14" bestFit="1" customWidth="1"/>
    <col min="10500" max="10500" width="14.85546875" style="14" bestFit="1" customWidth="1"/>
    <col min="10501" max="10501" width="13.85546875" style="14" bestFit="1" customWidth="1"/>
    <col min="10502" max="10747" width="11.42578125" style="14"/>
    <col min="10748" max="10748" width="13.7109375" style="14" customWidth="1"/>
    <col min="10749" max="10749" width="17" style="14" customWidth="1"/>
    <col min="10750" max="10752" width="17.7109375" style="14" customWidth="1"/>
    <col min="10753" max="10754" width="15.85546875" style="14" customWidth="1"/>
    <col min="10755" max="10755" width="15.5703125" style="14" bestFit="1" customWidth="1"/>
    <col min="10756" max="10756" width="14.85546875" style="14" bestFit="1" customWidth="1"/>
    <col min="10757" max="10757" width="13.85546875" style="14" bestFit="1" customWidth="1"/>
    <col min="10758" max="11003" width="11.42578125" style="14"/>
    <col min="11004" max="11004" width="13.7109375" style="14" customWidth="1"/>
    <col min="11005" max="11005" width="17" style="14" customWidth="1"/>
    <col min="11006" max="11008" width="17.7109375" style="14" customWidth="1"/>
    <col min="11009" max="11010" width="15.85546875" style="14" customWidth="1"/>
    <col min="11011" max="11011" width="15.5703125" style="14" bestFit="1" customWidth="1"/>
    <col min="11012" max="11012" width="14.85546875" style="14" bestFit="1" customWidth="1"/>
    <col min="11013" max="11013" width="13.85546875" style="14" bestFit="1" customWidth="1"/>
    <col min="11014" max="11259" width="11.42578125" style="14"/>
    <col min="11260" max="11260" width="13.7109375" style="14" customWidth="1"/>
    <col min="11261" max="11261" width="17" style="14" customWidth="1"/>
    <col min="11262" max="11264" width="17.7109375" style="14" customWidth="1"/>
    <col min="11265" max="11266" width="15.85546875" style="14" customWidth="1"/>
    <col min="11267" max="11267" width="15.5703125" style="14" bestFit="1" customWidth="1"/>
    <col min="11268" max="11268" width="14.85546875" style="14" bestFit="1" customWidth="1"/>
    <col min="11269" max="11269" width="13.85546875" style="14" bestFit="1" customWidth="1"/>
    <col min="11270" max="11515" width="11.42578125" style="14"/>
    <col min="11516" max="11516" width="13.7109375" style="14" customWidth="1"/>
    <col min="11517" max="11517" width="17" style="14" customWidth="1"/>
    <col min="11518" max="11520" width="17.7109375" style="14" customWidth="1"/>
    <col min="11521" max="11522" width="15.85546875" style="14" customWidth="1"/>
    <col min="11523" max="11523" width="15.5703125" style="14" bestFit="1" customWidth="1"/>
    <col min="11524" max="11524" width="14.85546875" style="14" bestFit="1" customWidth="1"/>
    <col min="11525" max="11525" width="13.85546875" style="14" bestFit="1" customWidth="1"/>
    <col min="11526" max="11771" width="11.42578125" style="14"/>
    <col min="11772" max="11772" width="13.7109375" style="14" customWidth="1"/>
    <col min="11773" max="11773" width="17" style="14" customWidth="1"/>
    <col min="11774" max="11776" width="17.7109375" style="14" customWidth="1"/>
    <col min="11777" max="11778" width="15.85546875" style="14" customWidth="1"/>
    <col min="11779" max="11779" width="15.5703125" style="14" bestFit="1" customWidth="1"/>
    <col min="11780" max="11780" width="14.85546875" style="14" bestFit="1" customWidth="1"/>
    <col min="11781" max="11781" width="13.85546875" style="14" bestFit="1" customWidth="1"/>
    <col min="11782" max="12027" width="11.42578125" style="14"/>
    <col min="12028" max="12028" width="13.7109375" style="14" customWidth="1"/>
    <col min="12029" max="12029" width="17" style="14" customWidth="1"/>
    <col min="12030" max="12032" width="17.7109375" style="14" customWidth="1"/>
    <col min="12033" max="12034" width="15.85546875" style="14" customWidth="1"/>
    <col min="12035" max="12035" width="15.5703125" style="14" bestFit="1" customWidth="1"/>
    <col min="12036" max="12036" width="14.85546875" style="14" bestFit="1" customWidth="1"/>
    <col min="12037" max="12037" width="13.85546875" style="14" bestFit="1" customWidth="1"/>
    <col min="12038" max="12283" width="11.42578125" style="14"/>
    <col min="12284" max="12284" width="13.7109375" style="14" customWidth="1"/>
    <col min="12285" max="12285" width="17" style="14" customWidth="1"/>
    <col min="12286" max="12288" width="17.7109375" style="14" customWidth="1"/>
    <col min="12289" max="12290" width="15.85546875" style="14" customWidth="1"/>
    <col min="12291" max="12291" width="15.5703125" style="14" bestFit="1" customWidth="1"/>
    <col min="12292" max="12292" width="14.85546875" style="14" bestFit="1" customWidth="1"/>
    <col min="12293" max="12293" width="13.85546875" style="14" bestFit="1" customWidth="1"/>
    <col min="12294" max="12539" width="11.42578125" style="14"/>
    <col min="12540" max="12540" width="13.7109375" style="14" customWidth="1"/>
    <col min="12541" max="12541" width="17" style="14" customWidth="1"/>
    <col min="12542" max="12544" width="17.7109375" style="14" customWidth="1"/>
    <col min="12545" max="12546" width="15.85546875" style="14" customWidth="1"/>
    <col min="12547" max="12547" width="15.5703125" style="14" bestFit="1" customWidth="1"/>
    <col min="12548" max="12548" width="14.85546875" style="14" bestFit="1" customWidth="1"/>
    <col min="12549" max="12549" width="13.85546875" style="14" bestFit="1" customWidth="1"/>
    <col min="12550" max="12795" width="11.42578125" style="14"/>
    <col min="12796" max="12796" width="13.7109375" style="14" customWidth="1"/>
    <col min="12797" max="12797" width="17" style="14" customWidth="1"/>
    <col min="12798" max="12800" width="17.7109375" style="14" customWidth="1"/>
    <col min="12801" max="12802" width="15.85546875" style="14" customWidth="1"/>
    <col min="12803" max="12803" width="15.5703125" style="14" bestFit="1" customWidth="1"/>
    <col min="12804" max="12804" width="14.85546875" style="14" bestFit="1" customWidth="1"/>
    <col min="12805" max="12805" width="13.85546875" style="14" bestFit="1" customWidth="1"/>
    <col min="12806" max="13051" width="11.42578125" style="14"/>
    <col min="13052" max="13052" width="13.7109375" style="14" customWidth="1"/>
    <col min="13053" max="13053" width="17" style="14" customWidth="1"/>
    <col min="13054" max="13056" width="17.7109375" style="14" customWidth="1"/>
    <col min="13057" max="13058" width="15.85546875" style="14" customWidth="1"/>
    <col min="13059" max="13059" width="15.5703125" style="14" bestFit="1" customWidth="1"/>
    <col min="13060" max="13060" width="14.85546875" style="14" bestFit="1" customWidth="1"/>
    <col min="13061" max="13061" width="13.85546875" style="14" bestFit="1" customWidth="1"/>
    <col min="13062" max="13307" width="11.42578125" style="14"/>
    <col min="13308" max="13308" width="13.7109375" style="14" customWidth="1"/>
    <col min="13309" max="13309" width="17" style="14" customWidth="1"/>
    <col min="13310" max="13312" width="17.7109375" style="14" customWidth="1"/>
    <col min="13313" max="13314" width="15.85546875" style="14" customWidth="1"/>
    <col min="13315" max="13315" width="15.5703125" style="14" bestFit="1" customWidth="1"/>
    <col min="13316" max="13316" width="14.85546875" style="14" bestFit="1" customWidth="1"/>
    <col min="13317" max="13317" width="13.85546875" style="14" bestFit="1" customWidth="1"/>
    <col min="13318" max="13563" width="11.42578125" style="14"/>
    <col min="13564" max="13564" width="13.7109375" style="14" customWidth="1"/>
    <col min="13565" max="13565" width="17" style="14" customWidth="1"/>
    <col min="13566" max="13568" width="17.7109375" style="14" customWidth="1"/>
    <col min="13569" max="13570" width="15.85546875" style="14" customWidth="1"/>
    <col min="13571" max="13571" width="15.5703125" style="14" bestFit="1" customWidth="1"/>
    <col min="13572" max="13572" width="14.85546875" style="14" bestFit="1" customWidth="1"/>
    <col min="13573" max="13573" width="13.85546875" style="14" bestFit="1" customWidth="1"/>
    <col min="13574" max="13819" width="11.42578125" style="14"/>
    <col min="13820" max="13820" width="13.7109375" style="14" customWidth="1"/>
    <col min="13821" max="13821" width="17" style="14" customWidth="1"/>
    <col min="13822" max="13824" width="17.7109375" style="14" customWidth="1"/>
    <col min="13825" max="13826" width="15.85546875" style="14" customWidth="1"/>
    <col min="13827" max="13827" width="15.5703125" style="14" bestFit="1" customWidth="1"/>
    <col min="13828" max="13828" width="14.85546875" style="14" bestFit="1" customWidth="1"/>
    <col min="13829" max="13829" width="13.85546875" style="14" bestFit="1" customWidth="1"/>
    <col min="13830" max="14075" width="11.42578125" style="14"/>
    <col min="14076" max="14076" width="13.7109375" style="14" customWidth="1"/>
    <col min="14077" max="14077" width="17" style="14" customWidth="1"/>
    <col min="14078" max="14080" width="17.7109375" style="14" customWidth="1"/>
    <col min="14081" max="14082" width="15.85546875" style="14" customWidth="1"/>
    <col min="14083" max="14083" width="15.5703125" style="14" bestFit="1" customWidth="1"/>
    <col min="14084" max="14084" width="14.85546875" style="14" bestFit="1" customWidth="1"/>
    <col min="14085" max="14085" width="13.85546875" style="14" bestFit="1" customWidth="1"/>
    <col min="14086" max="14331" width="11.42578125" style="14"/>
    <col min="14332" max="14332" width="13.7109375" style="14" customWidth="1"/>
    <col min="14333" max="14333" width="17" style="14" customWidth="1"/>
    <col min="14334" max="14336" width="17.7109375" style="14" customWidth="1"/>
    <col min="14337" max="14338" width="15.85546875" style="14" customWidth="1"/>
    <col min="14339" max="14339" width="15.5703125" style="14" bestFit="1" customWidth="1"/>
    <col min="14340" max="14340" width="14.85546875" style="14" bestFit="1" customWidth="1"/>
    <col min="14341" max="14341" width="13.85546875" style="14" bestFit="1" customWidth="1"/>
    <col min="14342" max="14587" width="11.42578125" style="14"/>
    <col min="14588" max="14588" width="13.7109375" style="14" customWidth="1"/>
    <col min="14589" max="14589" width="17" style="14" customWidth="1"/>
    <col min="14590" max="14592" width="17.7109375" style="14" customWidth="1"/>
    <col min="14593" max="14594" width="15.85546875" style="14" customWidth="1"/>
    <col min="14595" max="14595" width="15.5703125" style="14" bestFit="1" customWidth="1"/>
    <col min="14596" max="14596" width="14.85546875" style="14" bestFit="1" customWidth="1"/>
    <col min="14597" max="14597" width="13.85546875" style="14" bestFit="1" customWidth="1"/>
    <col min="14598" max="14843" width="11.42578125" style="14"/>
    <col min="14844" max="14844" width="13.7109375" style="14" customWidth="1"/>
    <col min="14845" max="14845" width="17" style="14" customWidth="1"/>
    <col min="14846" max="14848" width="17.7109375" style="14" customWidth="1"/>
    <col min="14849" max="14850" width="15.85546875" style="14" customWidth="1"/>
    <col min="14851" max="14851" width="15.5703125" style="14" bestFit="1" customWidth="1"/>
    <col min="14852" max="14852" width="14.85546875" style="14" bestFit="1" customWidth="1"/>
    <col min="14853" max="14853" width="13.85546875" style="14" bestFit="1" customWidth="1"/>
    <col min="14854" max="15099" width="11.42578125" style="14"/>
    <col min="15100" max="15100" width="13.7109375" style="14" customWidth="1"/>
    <col min="15101" max="15101" width="17" style="14" customWidth="1"/>
    <col min="15102" max="15104" width="17.7109375" style="14" customWidth="1"/>
    <col min="15105" max="15106" width="15.85546875" style="14" customWidth="1"/>
    <col min="15107" max="15107" width="15.5703125" style="14" bestFit="1" customWidth="1"/>
    <col min="15108" max="15108" width="14.85546875" style="14" bestFit="1" customWidth="1"/>
    <col min="15109" max="15109" width="13.85546875" style="14" bestFit="1" customWidth="1"/>
    <col min="15110" max="15355" width="11.42578125" style="14"/>
    <col min="15356" max="15356" width="13.7109375" style="14" customWidth="1"/>
    <col min="15357" max="15357" width="17" style="14" customWidth="1"/>
    <col min="15358" max="15360" width="17.7109375" style="14" customWidth="1"/>
    <col min="15361" max="15362" width="15.85546875" style="14" customWidth="1"/>
    <col min="15363" max="15363" width="15.5703125" style="14" bestFit="1" customWidth="1"/>
    <col min="15364" max="15364" width="14.85546875" style="14" bestFit="1" customWidth="1"/>
    <col min="15365" max="15365" width="13.85546875" style="14" bestFit="1" customWidth="1"/>
    <col min="15366" max="15611" width="11.42578125" style="14"/>
    <col min="15612" max="15612" width="13.7109375" style="14" customWidth="1"/>
    <col min="15613" max="15613" width="17" style="14" customWidth="1"/>
    <col min="15614" max="15616" width="17.7109375" style="14" customWidth="1"/>
    <col min="15617" max="15618" width="15.85546875" style="14" customWidth="1"/>
    <col min="15619" max="15619" width="15.5703125" style="14" bestFit="1" customWidth="1"/>
    <col min="15620" max="15620" width="14.85546875" style="14" bestFit="1" customWidth="1"/>
    <col min="15621" max="15621" width="13.85546875" style="14" bestFit="1" customWidth="1"/>
    <col min="15622" max="15867" width="11.42578125" style="14"/>
    <col min="15868" max="15868" width="13.7109375" style="14" customWidth="1"/>
    <col min="15869" max="15869" width="17" style="14" customWidth="1"/>
    <col min="15870" max="15872" width="17.7109375" style="14" customWidth="1"/>
    <col min="15873" max="15874" width="15.85546875" style="14" customWidth="1"/>
    <col min="15875" max="15875" width="15.5703125" style="14" bestFit="1" customWidth="1"/>
    <col min="15876" max="15876" width="14.85546875" style="14" bestFit="1" customWidth="1"/>
    <col min="15877" max="15877" width="13.85546875" style="14" bestFit="1" customWidth="1"/>
    <col min="15878" max="16123" width="11.42578125" style="14"/>
    <col min="16124" max="16124" width="13.7109375" style="14" customWidth="1"/>
    <col min="16125" max="16125" width="17" style="14" customWidth="1"/>
    <col min="16126" max="16128" width="17.7109375" style="14" customWidth="1"/>
    <col min="16129" max="16130" width="15.85546875" style="14" customWidth="1"/>
    <col min="16131" max="16131" width="15.5703125" style="14" bestFit="1" customWidth="1"/>
    <col min="16132" max="16132" width="14.85546875" style="14" bestFit="1" customWidth="1"/>
    <col min="16133" max="16133" width="13.85546875" style="14" bestFit="1" customWidth="1"/>
    <col min="16134" max="16384" width="11.42578125" style="14"/>
  </cols>
  <sheetData>
    <row r="2" spans="1:7" ht="15.75" x14ac:dyDescent="0.25">
      <c r="A2" s="35" t="s">
        <v>23</v>
      </c>
      <c r="B2" s="35"/>
      <c r="C2" s="35"/>
      <c r="D2" s="35"/>
      <c r="E2" s="35"/>
      <c r="F2" s="35"/>
      <c r="G2" s="35"/>
    </row>
    <row r="3" spans="1:7" ht="15.75" x14ac:dyDescent="0.25">
      <c r="A3" s="35" t="s">
        <v>24</v>
      </c>
      <c r="B3" s="35"/>
      <c r="C3" s="35"/>
      <c r="D3" s="35"/>
      <c r="E3" s="35"/>
      <c r="F3" s="35"/>
      <c r="G3" s="35"/>
    </row>
    <row r="4" spans="1:7" ht="15.75" x14ac:dyDescent="0.25">
      <c r="A4" s="35" t="s">
        <v>25</v>
      </c>
      <c r="B4" s="35"/>
      <c r="C4" s="35"/>
      <c r="D4" s="35"/>
      <c r="E4" s="35"/>
      <c r="F4" s="35"/>
      <c r="G4" s="35"/>
    </row>
    <row r="6" spans="1:7" ht="15.75" x14ac:dyDescent="0.2">
      <c r="A6" s="36" t="s">
        <v>26</v>
      </c>
      <c r="B6" s="36"/>
      <c r="C6" s="36"/>
      <c r="D6" s="36"/>
      <c r="E6" s="36"/>
      <c r="F6" s="36"/>
      <c r="G6" s="36"/>
    </row>
    <row r="7" spans="1:7" ht="15.75" customHeight="1" x14ac:dyDescent="0.25">
      <c r="A7" s="35" t="s">
        <v>27</v>
      </c>
      <c r="B7" s="35"/>
      <c r="C7" s="37"/>
      <c r="D7" s="37"/>
      <c r="E7" s="35"/>
      <c r="F7" s="35"/>
      <c r="G7" s="35"/>
    </row>
    <row r="8" spans="1:7" ht="12.75" customHeight="1" x14ac:dyDescent="0.2">
      <c r="B8" s="38" t="s">
        <v>0</v>
      </c>
      <c r="C8" s="38" t="s">
        <v>28</v>
      </c>
      <c r="D8" s="31" t="s">
        <v>29</v>
      </c>
      <c r="E8" s="38" t="s">
        <v>19</v>
      </c>
      <c r="F8" s="31" t="s">
        <v>30</v>
      </c>
      <c r="G8" s="31" t="s">
        <v>31</v>
      </c>
    </row>
    <row r="9" spans="1:7" x14ac:dyDescent="0.2">
      <c r="B9" s="39"/>
      <c r="C9" s="39"/>
      <c r="D9" s="32"/>
      <c r="E9" s="40"/>
      <c r="F9" s="41"/>
      <c r="G9" s="32"/>
    </row>
    <row r="10" spans="1:7" ht="14.25" x14ac:dyDescent="0.2">
      <c r="B10" s="16">
        <v>41275</v>
      </c>
      <c r="C10" s="11" t="s">
        <v>32</v>
      </c>
      <c r="D10" s="12">
        <v>6474</v>
      </c>
      <c r="E10" s="17">
        <v>3797698</v>
      </c>
      <c r="F10" s="17">
        <f>E10-G10</f>
        <v>1606926.35</v>
      </c>
      <c r="G10" s="17">
        <v>2190771.65</v>
      </c>
    </row>
    <row r="11" spans="1:7" ht="14.25" x14ac:dyDescent="0.2">
      <c r="B11" s="16">
        <v>41306</v>
      </c>
      <c r="C11" s="11" t="s">
        <v>32</v>
      </c>
      <c r="D11" s="12">
        <v>8864</v>
      </c>
      <c r="E11" s="17">
        <v>5042870</v>
      </c>
      <c r="F11" s="17">
        <f t="shared" ref="F11:F16" si="0">E11-G11</f>
        <v>2177767.4900000002</v>
      </c>
      <c r="G11" s="17">
        <v>2865102.51</v>
      </c>
    </row>
    <row r="12" spans="1:7" ht="14.25" x14ac:dyDescent="0.2">
      <c r="B12" s="16">
        <v>41334</v>
      </c>
      <c r="C12" s="11" t="s">
        <v>32</v>
      </c>
      <c r="D12" s="12">
        <v>8223</v>
      </c>
      <c r="E12" s="17">
        <v>4599570</v>
      </c>
      <c r="F12" s="17">
        <f t="shared" si="0"/>
        <v>2013534.83</v>
      </c>
      <c r="G12" s="17">
        <v>2586035.17</v>
      </c>
    </row>
    <row r="13" spans="1:7" ht="14.25" x14ac:dyDescent="0.2">
      <c r="B13" s="16">
        <v>41365</v>
      </c>
      <c r="C13" s="11" t="s">
        <v>32</v>
      </c>
      <c r="D13" s="12">
        <v>9001</v>
      </c>
      <c r="E13" s="17">
        <v>4998324</v>
      </c>
      <c r="F13" s="17">
        <f t="shared" si="0"/>
        <v>2194312.41</v>
      </c>
      <c r="G13" s="17">
        <v>2804011.59</v>
      </c>
    </row>
    <row r="14" spans="1:7" ht="14.25" x14ac:dyDescent="0.2">
      <c r="B14" s="16">
        <v>41395</v>
      </c>
      <c r="C14" s="11" t="s">
        <v>32</v>
      </c>
      <c r="D14" s="12">
        <v>8034</v>
      </c>
      <c r="E14" s="17">
        <v>4454958</v>
      </c>
      <c r="F14" s="17">
        <f t="shared" si="0"/>
        <v>1956500.2799999998</v>
      </c>
      <c r="G14" s="17">
        <v>2498457.7200000002</v>
      </c>
    </row>
    <row r="15" spans="1:7" ht="14.25" x14ac:dyDescent="0.2">
      <c r="B15" s="16">
        <v>41426</v>
      </c>
      <c r="C15" s="11" t="s">
        <v>32</v>
      </c>
      <c r="D15" s="12">
        <v>7308</v>
      </c>
      <c r="E15" s="17">
        <v>4027377</v>
      </c>
      <c r="F15" s="17">
        <v>1777418.67</v>
      </c>
      <c r="G15" s="17">
        <v>2251418.65</v>
      </c>
    </row>
    <row r="16" spans="1:7" ht="14.25" x14ac:dyDescent="0.2">
      <c r="B16" s="16">
        <v>41456</v>
      </c>
      <c r="C16" s="11" t="s">
        <v>32</v>
      </c>
      <c r="D16" s="12">
        <v>8886</v>
      </c>
      <c r="E16" s="17">
        <v>4984007</v>
      </c>
      <c r="F16" s="17">
        <f t="shared" si="0"/>
        <v>2176995.58</v>
      </c>
      <c r="G16" s="17">
        <v>2807011.42</v>
      </c>
    </row>
    <row r="17" spans="2:7" ht="14.25" x14ac:dyDescent="0.2">
      <c r="B17" s="16">
        <v>41487</v>
      </c>
      <c r="C17" s="11" t="s">
        <v>32</v>
      </c>
      <c r="D17" s="12">
        <v>8050</v>
      </c>
      <c r="E17" s="17">
        <v>4506336</v>
      </c>
      <c r="F17" s="17">
        <f>E17-G17</f>
        <v>1966863.0899999999</v>
      </c>
      <c r="G17" s="17">
        <v>2539472.91</v>
      </c>
    </row>
    <row r="18" spans="2:7" ht="14.25" x14ac:dyDescent="0.2">
      <c r="B18" s="16">
        <v>41518</v>
      </c>
      <c r="C18" s="11" t="s">
        <v>32</v>
      </c>
      <c r="D18" s="11">
        <v>6502</v>
      </c>
      <c r="E18" s="17">
        <v>3691870</v>
      </c>
      <c r="F18" s="17">
        <f>E18-G18</f>
        <v>1590824.9900000002</v>
      </c>
      <c r="G18" s="17">
        <v>2101045.0099999998</v>
      </c>
    </row>
    <row r="19" spans="2:7" ht="14.25" x14ac:dyDescent="0.2">
      <c r="B19" s="16">
        <v>41548</v>
      </c>
      <c r="C19" s="11" t="s">
        <v>32</v>
      </c>
      <c r="D19" s="11">
        <v>7446</v>
      </c>
      <c r="E19" s="17">
        <v>4181002</v>
      </c>
      <c r="F19" s="17">
        <v>1818030.19</v>
      </c>
      <c r="G19" s="17">
        <f>E19-F19</f>
        <v>2362971.81</v>
      </c>
    </row>
    <row r="20" spans="2:7" ht="14.25" x14ac:dyDescent="0.2">
      <c r="B20" s="16">
        <v>41579</v>
      </c>
      <c r="C20" s="11" t="s">
        <v>32</v>
      </c>
      <c r="D20" s="11">
        <v>6610</v>
      </c>
      <c r="E20" s="17">
        <v>3744498</v>
      </c>
      <c r="F20" s="17">
        <f>E20-G20</f>
        <v>1621383.44</v>
      </c>
      <c r="G20" s="17">
        <v>2123114.56</v>
      </c>
    </row>
    <row r="21" spans="2:7" ht="14.25" x14ac:dyDescent="0.2">
      <c r="B21" s="16">
        <v>41609</v>
      </c>
      <c r="C21" s="11" t="s">
        <v>32</v>
      </c>
      <c r="D21" s="11">
        <v>8743</v>
      </c>
      <c r="E21" s="13">
        <v>5110932</v>
      </c>
      <c r="F21" s="17">
        <f>E21-G21</f>
        <v>2187242.77</v>
      </c>
      <c r="G21" s="13">
        <v>2923689.23</v>
      </c>
    </row>
    <row r="22" spans="2:7" x14ac:dyDescent="0.2">
      <c r="B22" s="33" t="s">
        <v>22</v>
      </c>
      <c r="C22" s="34"/>
      <c r="D22" s="19">
        <f>SUM(D10:D21)</f>
        <v>94141</v>
      </c>
      <c r="E22" s="20">
        <f>SUM(E10:E21)</f>
        <v>53139442</v>
      </c>
      <c r="F22" s="21">
        <f>SUM(F10:F21)</f>
        <v>23087800.09</v>
      </c>
      <c r="G22" s="21">
        <f>SUM(G10:G21)</f>
        <v>30053102.23</v>
      </c>
    </row>
    <row r="23" spans="2:7" x14ac:dyDescent="0.2">
      <c r="E23" s="15"/>
      <c r="G23" s="14"/>
    </row>
    <row r="24" spans="2:7" x14ac:dyDescent="0.2">
      <c r="D24" s="18"/>
    </row>
  </sheetData>
  <mergeCells count="12">
    <mergeCell ref="G8:G9"/>
    <mergeCell ref="B22:C22"/>
    <mergeCell ref="A2:G2"/>
    <mergeCell ref="A3:G3"/>
    <mergeCell ref="A4:G4"/>
    <mergeCell ref="A6:G6"/>
    <mergeCell ref="A7:G7"/>
    <mergeCell ref="B8:B9"/>
    <mergeCell ref="C8:C9"/>
    <mergeCell ref="D8:D9"/>
    <mergeCell ref="E8:E9"/>
    <mergeCell ref="F8:F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workbookViewId="0">
      <selection activeCell="L27" sqref="L27"/>
    </sheetView>
  </sheetViews>
  <sheetFormatPr baseColWidth="10" defaultRowHeight="12.75" x14ac:dyDescent="0.2"/>
  <cols>
    <col min="1" max="1" width="13.7109375" style="14" customWidth="1"/>
    <col min="2" max="2" width="17" style="14" customWidth="1"/>
    <col min="3" max="5" width="17.7109375" style="14" customWidth="1"/>
    <col min="6" max="7" width="15.85546875" style="15" customWidth="1"/>
    <col min="8" max="8" width="13.85546875" style="14" bestFit="1" customWidth="1"/>
    <col min="9" max="254" width="11.42578125" style="14"/>
    <col min="255" max="255" width="13.7109375" style="14" customWidth="1"/>
    <col min="256" max="256" width="17" style="14" customWidth="1"/>
    <col min="257" max="259" width="17.7109375" style="14" customWidth="1"/>
    <col min="260" max="261" width="15.85546875" style="14" customWidth="1"/>
    <col min="262" max="262" width="15.5703125" style="14" bestFit="1" customWidth="1"/>
    <col min="263" max="263" width="14.85546875" style="14" bestFit="1" customWidth="1"/>
    <col min="264" max="264" width="13.85546875" style="14" bestFit="1" customWidth="1"/>
    <col min="265" max="510" width="11.42578125" style="14"/>
    <col min="511" max="511" width="13.7109375" style="14" customWidth="1"/>
    <col min="512" max="512" width="17" style="14" customWidth="1"/>
    <col min="513" max="515" width="17.7109375" style="14" customWidth="1"/>
    <col min="516" max="517" width="15.85546875" style="14" customWidth="1"/>
    <col min="518" max="518" width="15.5703125" style="14" bestFit="1" customWidth="1"/>
    <col min="519" max="519" width="14.85546875" style="14" bestFit="1" customWidth="1"/>
    <col min="520" max="520" width="13.85546875" style="14" bestFit="1" customWidth="1"/>
    <col min="521" max="766" width="11.42578125" style="14"/>
    <col min="767" max="767" width="13.7109375" style="14" customWidth="1"/>
    <col min="768" max="768" width="17" style="14" customWidth="1"/>
    <col min="769" max="771" width="17.7109375" style="14" customWidth="1"/>
    <col min="772" max="773" width="15.85546875" style="14" customWidth="1"/>
    <col min="774" max="774" width="15.5703125" style="14" bestFit="1" customWidth="1"/>
    <col min="775" max="775" width="14.85546875" style="14" bestFit="1" customWidth="1"/>
    <col min="776" max="776" width="13.85546875" style="14" bestFit="1" customWidth="1"/>
    <col min="777" max="1022" width="11.42578125" style="14"/>
    <col min="1023" max="1023" width="13.7109375" style="14" customWidth="1"/>
    <col min="1024" max="1024" width="17" style="14" customWidth="1"/>
    <col min="1025" max="1027" width="17.7109375" style="14" customWidth="1"/>
    <col min="1028" max="1029" width="15.85546875" style="14" customWidth="1"/>
    <col min="1030" max="1030" width="15.5703125" style="14" bestFit="1" customWidth="1"/>
    <col min="1031" max="1031" width="14.85546875" style="14" bestFit="1" customWidth="1"/>
    <col min="1032" max="1032" width="13.85546875" style="14" bestFit="1" customWidth="1"/>
    <col min="1033" max="1278" width="11.42578125" style="14"/>
    <col min="1279" max="1279" width="13.7109375" style="14" customWidth="1"/>
    <col min="1280" max="1280" width="17" style="14" customWidth="1"/>
    <col min="1281" max="1283" width="17.7109375" style="14" customWidth="1"/>
    <col min="1284" max="1285" width="15.85546875" style="14" customWidth="1"/>
    <col min="1286" max="1286" width="15.5703125" style="14" bestFit="1" customWidth="1"/>
    <col min="1287" max="1287" width="14.85546875" style="14" bestFit="1" customWidth="1"/>
    <col min="1288" max="1288" width="13.85546875" style="14" bestFit="1" customWidth="1"/>
    <col min="1289" max="1534" width="11.42578125" style="14"/>
    <col min="1535" max="1535" width="13.7109375" style="14" customWidth="1"/>
    <col min="1536" max="1536" width="17" style="14" customWidth="1"/>
    <col min="1537" max="1539" width="17.7109375" style="14" customWidth="1"/>
    <col min="1540" max="1541" width="15.85546875" style="14" customWidth="1"/>
    <col min="1542" max="1542" width="15.5703125" style="14" bestFit="1" customWidth="1"/>
    <col min="1543" max="1543" width="14.85546875" style="14" bestFit="1" customWidth="1"/>
    <col min="1544" max="1544" width="13.85546875" style="14" bestFit="1" customWidth="1"/>
    <col min="1545" max="1790" width="11.42578125" style="14"/>
    <col min="1791" max="1791" width="13.7109375" style="14" customWidth="1"/>
    <col min="1792" max="1792" width="17" style="14" customWidth="1"/>
    <col min="1793" max="1795" width="17.7109375" style="14" customWidth="1"/>
    <col min="1796" max="1797" width="15.85546875" style="14" customWidth="1"/>
    <col min="1798" max="1798" width="15.5703125" style="14" bestFit="1" customWidth="1"/>
    <col min="1799" max="1799" width="14.85546875" style="14" bestFit="1" customWidth="1"/>
    <col min="1800" max="1800" width="13.85546875" style="14" bestFit="1" customWidth="1"/>
    <col min="1801" max="2046" width="11.42578125" style="14"/>
    <col min="2047" max="2047" width="13.7109375" style="14" customWidth="1"/>
    <col min="2048" max="2048" width="17" style="14" customWidth="1"/>
    <col min="2049" max="2051" width="17.7109375" style="14" customWidth="1"/>
    <col min="2052" max="2053" width="15.85546875" style="14" customWidth="1"/>
    <col min="2054" max="2054" width="15.5703125" style="14" bestFit="1" customWidth="1"/>
    <col min="2055" max="2055" width="14.85546875" style="14" bestFit="1" customWidth="1"/>
    <col min="2056" max="2056" width="13.85546875" style="14" bestFit="1" customWidth="1"/>
    <col min="2057" max="2302" width="11.42578125" style="14"/>
    <col min="2303" max="2303" width="13.7109375" style="14" customWidth="1"/>
    <col min="2304" max="2304" width="17" style="14" customWidth="1"/>
    <col min="2305" max="2307" width="17.7109375" style="14" customWidth="1"/>
    <col min="2308" max="2309" width="15.85546875" style="14" customWidth="1"/>
    <col min="2310" max="2310" width="15.5703125" style="14" bestFit="1" customWidth="1"/>
    <col min="2311" max="2311" width="14.85546875" style="14" bestFit="1" customWidth="1"/>
    <col min="2312" max="2312" width="13.85546875" style="14" bestFit="1" customWidth="1"/>
    <col min="2313" max="2558" width="11.42578125" style="14"/>
    <col min="2559" max="2559" width="13.7109375" style="14" customWidth="1"/>
    <col min="2560" max="2560" width="17" style="14" customWidth="1"/>
    <col min="2561" max="2563" width="17.7109375" style="14" customWidth="1"/>
    <col min="2564" max="2565" width="15.85546875" style="14" customWidth="1"/>
    <col min="2566" max="2566" width="15.5703125" style="14" bestFit="1" customWidth="1"/>
    <col min="2567" max="2567" width="14.85546875" style="14" bestFit="1" customWidth="1"/>
    <col min="2568" max="2568" width="13.85546875" style="14" bestFit="1" customWidth="1"/>
    <col min="2569" max="2814" width="11.42578125" style="14"/>
    <col min="2815" max="2815" width="13.7109375" style="14" customWidth="1"/>
    <col min="2816" max="2816" width="17" style="14" customWidth="1"/>
    <col min="2817" max="2819" width="17.7109375" style="14" customWidth="1"/>
    <col min="2820" max="2821" width="15.85546875" style="14" customWidth="1"/>
    <col min="2822" max="2822" width="15.5703125" style="14" bestFit="1" customWidth="1"/>
    <col min="2823" max="2823" width="14.85546875" style="14" bestFit="1" customWidth="1"/>
    <col min="2824" max="2824" width="13.85546875" style="14" bestFit="1" customWidth="1"/>
    <col min="2825" max="3070" width="11.42578125" style="14"/>
    <col min="3071" max="3071" width="13.7109375" style="14" customWidth="1"/>
    <col min="3072" max="3072" width="17" style="14" customWidth="1"/>
    <col min="3073" max="3075" width="17.7109375" style="14" customWidth="1"/>
    <col min="3076" max="3077" width="15.85546875" style="14" customWidth="1"/>
    <col min="3078" max="3078" width="15.5703125" style="14" bestFit="1" customWidth="1"/>
    <col min="3079" max="3079" width="14.85546875" style="14" bestFit="1" customWidth="1"/>
    <col min="3080" max="3080" width="13.85546875" style="14" bestFit="1" customWidth="1"/>
    <col min="3081" max="3326" width="11.42578125" style="14"/>
    <col min="3327" max="3327" width="13.7109375" style="14" customWidth="1"/>
    <col min="3328" max="3328" width="17" style="14" customWidth="1"/>
    <col min="3329" max="3331" width="17.7109375" style="14" customWidth="1"/>
    <col min="3332" max="3333" width="15.85546875" style="14" customWidth="1"/>
    <col min="3334" max="3334" width="15.5703125" style="14" bestFit="1" customWidth="1"/>
    <col min="3335" max="3335" width="14.85546875" style="14" bestFit="1" customWidth="1"/>
    <col min="3336" max="3336" width="13.85546875" style="14" bestFit="1" customWidth="1"/>
    <col min="3337" max="3582" width="11.42578125" style="14"/>
    <col min="3583" max="3583" width="13.7109375" style="14" customWidth="1"/>
    <col min="3584" max="3584" width="17" style="14" customWidth="1"/>
    <col min="3585" max="3587" width="17.7109375" style="14" customWidth="1"/>
    <col min="3588" max="3589" width="15.85546875" style="14" customWidth="1"/>
    <col min="3590" max="3590" width="15.5703125" style="14" bestFit="1" customWidth="1"/>
    <col min="3591" max="3591" width="14.85546875" style="14" bestFit="1" customWidth="1"/>
    <col min="3592" max="3592" width="13.85546875" style="14" bestFit="1" customWidth="1"/>
    <col min="3593" max="3838" width="11.42578125" style="14"/>
    <col min="3839" max="3839" width="13.7109375" style="14" customWidth="1"/>
    <col min="3840" max="3840" width="17" style="14" customWidth="1"/>
    <col min="3841" max="3843" width="17.7109375" style="14" customWidth="1"/>
    <col min="3844" max="3845" width="15.85546875" style="14" customWidth="1"/>
    <col min="3846" max="3846" width="15.5703125" style="14" bestFit="1" customWidth="1"/>
    <col min="3847" max="3847" width="14.85546875" style="14" bestFit="1" customWidth="1"/>
    <col min="3848" max="3848" width="13.85546875" style="14" bestFit="1" customWidth="1"/>
    <col min="3849" max="4094" width="11.42578125" style="14"/>
    <col min="4095" max="4095" width="13.7109375" style="14" customWidth="1"/>
    <col min="4096" max="4096" width="17" style="14" customWidth="1"/>
    <col min="4097" max="4099" width="17.7109375" style="14" customWidth="1"/>
    <col min="4100" max="4101" width="15.85546875" style="14" customWidth="1"/>
    <col min="4102" max="4102" width="15.5703125" style="14" bestFit="1" customWidth="1"/>
    <col min="4103" max="4103" width="14.85546875" style="14" bestFit="1" customWidth="1"/>
    <col min="4104" max="4104" width="13.85546875" style="14" bestFit="1" customWidth="1"/>
    <col min="4105" max="4350" width="11.42578125" style="14"/>
    <col min="4351" max="4351" width="13.7109375" style="14" customWidth="1"/>
    <col min="4352" max="4352" width="17" style="14" customWidth="1"/>
    <col min="4353" max="4355" width="17.7109375" style="14" customWidth="1"/>
    <col min="4356" max="4357" width="15.85546875" style="14" customWidth="1"/>
    <col min="4358" max="4358" width="15.5703125" style="14" bestFit="1" customWidth="1"/>
    <col min="4359" max="4359" width="14.85546875" style="14" bestFit="1" customWidth="1"/>
    <col min="4360" max="4360" width="13.85546875" style="14" bestFit="1" customWidth="1"/>
    <col min="4361" max="4606" width="11.42578125" style="14"/>
    <col min="4607" max="4607" width="13.7109375" style="14" customWidth="1"/>
    <col min="4608" max="4608" width="17" style="14" customWidth="1"/>
    <col min="4609" max="4611" width="17.7109375" style="14" customWidth="1"/>
    <col min="4612" max="4613" width="15.85546875" style="14" customWidth="1"/>
    <col min="4614" max="4614" width="15.5703125" style="14" bestFit="1" customWidth="1"/>
    <col min="4615" max="4615" width="14.85546875" style="14" bestFit="1" customWidth="1"/>
    <col min="4616" max="4616" width="13.85546875" style="14" bestFit="1" customWidth="1"/>
    <col min="4617" max="4862" width="11.42578125" style="14"/>
    <col min="4863" max="4863" width="13.7109375" style="14" customWidth="1"/>
    <col min="4864" max="4864" width="17" style="14" customWidth="1"/>
    <col min="4865" max="4867" width="17.7109375" style="14" customWidth="1"/>
    <col min="4868" max="4869" width="15.85546875" style="14" customWidth="1"/>
    <col min="4870" max="4870" width="15.5703125" style="14" bestFit="1" customWidth="1"/>
    <col min="4871" max="4871" width="14.85546875" style="14" bestFit="1" customWidth="1"/>
    <col min="4872" max="4872" width="13.85546875" style="14" bestFit="1" customWidth="1"/>
    <col min="4873" max="5118" width="11.42578125" style="14"/>
    <col min="5119" max="5119" width="13.7109375" style="14" customWidth="1"/>
    <col min="5120" max="5120" width="17" style="14" customWidth="1"/>
    <col min="5121" max="5123" width="17.7109375" style="14" customWidth="1"/>
    <col min="5124" max="5125" width="15.85546875" style="14" customWidth="1"/>
    <col min="5126" max="5126" width="15.5703125" style="14" bestFit="1" customWidth="1"/>
    <col min="5127" max="5127" width="14.85546875" style="14" bestFit="1" customWidth="1"/>
    <col min="5128" max="5128" width="13.85546875" style="14" bestFit="1" customWidth="1"/>
    <col min="5129" max="5374" width="11.42578125" style="14"/>
    <col min="5375" max="5375" width="13.7109375" style="14" customWidth="1"/>
    <col min="5376" max="5376" width="17" style="14" customWidth="1"/>
    <col min="5377" max="5379" width="17.7109375" style="14" customWidth="1"/>
    <col min="5380" max="5381" width="15.85546875" style="14" customWidth="1"/>
    <col min="5382" max="5382" width="15.5703125" style="14" bestFit="1" customWidth="1"/>
    <col min="5383" max="5383" width="14.85546875" style="14" bestFit="1" customWidth="1"/>
    <col min="5384" max="5384" width="13.85546875" style="14" bestFit="1" customWidth="1"/>
    <col min="5385" max="5630" width="11.42578125" style="14"/>
    <col min="5631" max="5631" width="13.7109375" style="14" customWidth="1"/>
    <col min="5632" max="5632" width="17" style="14" customWidth="1"/>
    <col min="5633" max="5635" width="17.7109375" style="14" customWidth="1"/>
    <col min="5636" max="5637" width="15.85546875" style="14" customWidth="1"/>
    <col min="5638" max="5638" width="15.5703125" style="14" bestFit="1" customWidth="1"/>
    <col min="5639" max="5639" width="14.85546875" style="14" bestFit="1" customWidth="1"/>
    <col min="5640" max="5640" width="13.85546875" style="14" bestFit="1" customWidth="1"/>
    <col min="5641" max="5886" width="11.42578125" style="14"/>
    <col min="5887" max="5887" width="13.7109375" style="14" customWidth="1"/>
    <col min="5888" max="5888" width="17" style="14" customWidth="1"/>
    <col min="5889" max="5891" width="17.7109375" style="14" customWidth="1"/>
    <col min="5892" max="5893" width="15.85546875" style="14" customWidth="1"/>
    <col min="5894" max="5894" width="15.5703125" style="14" bestFit="1" customWidth="1"/>
    <col min="5895" max="5895" width="14.85546875" style="14" bestFit="1" customWidth="1"/>
    <col min="5896" max="5896" width="13.85546875" style="14" bestFit="1" customWidth="1"/>
    <col min="5897" max="6142" width="11.42578125" style="14"/>
    <col min="6143" max="6143" width="13.7109375" style="14" customWidth="1"/>
    <col min="6144" max="6144" width="17" style="14" customWidth="1"/>
    <col min="6145" max="6147" width="17.7109375" style="14" customWidth="1"/>
    <col min="6148" max="6149" width="15.85546875" style="14" customWidth="1"/>
    <col min="6150" max="6150" width="15.5703125" style="14" bestFit="1" customWidth="1"/>
    <col min="6151" max="6151" width="14.85546875" style="14" bestFit="1" customWidth="1"/>
    <col min="6152" max="6152" width="13.85546875" style="14" bestFit="1" customWidth="1"/>
    <col min="6153" max="6398" width="11.42578125" style="14"/>
    <col min="6399" max="6399" width="13.7109375" style="14" customWidth="1"/>
    <col min="6400" max="6400" width="17" style="14" customWidth="1"/>
    <col min="6401" max="6403" width="17.7109375" style="14" customWidth="1"/>
    <col min="6404" max="6405" width="15.85546875" style="14" customWidth="1"/>
    <col min="6406" max="6406" width="15.5703125" style="14" bestFit="1" customWidth="1"/>
    <col min="6407" max="6407" width="14.85546875" style="14" bestFit="1" customWidth="1"/>
    <col min="6408" max="6408" width="13.85546875" style="14" bestFit="1" customWidth="1"/>
    <col min="6409" max="6654" width="11.42578125" style="14"/>
    <col min="6655" max="6655" width="13.7109375" style="14" customWidth="1"/>
    <col min="6656" max="6656" width="17" style="14" customWidth="1"/>
    <col min="6657" max="6659" width="17.7109375" style="14" customWidth="1"/>
    <col min="6660" max="6661" width="15.85546875" style="14" customWidth="1"/>
    <col min="6662" max="6662" width="15.5703125" style="14" bestFit="1" customWidth="1"/>
    <col min="6663" max="6663" width="14.85546875" style="14" bestFit="1" customWidth="1"/>
    <col min="6664" max="6664" width="13.85546875" style="14" bestFit="1" customWidth="1"/>
    <col min="6665" max="6910" width="11.42578125" style="14"/>
    <col min="6911" max="6911" width="13.7109375" style="14" customWidth="1"/>
    <col min="6912" max="6912" width="17" style="14" customWidth="1"/>
    <col min="6913" max="6915" width="17.7109375" style="14" customWidth="1"/>
    <col min="6916" max="6917" width="15.85546875" style="14" customWidth="1"/>
    <col min="6918" max="6918" width="15.5703125" style="14" bestFit="1" customWidth="1"/>
    <col min="6919" max="6919" width="14.85546875" style="14" bestFit="1" customWidth="1"/>
    <col min="6920" max="6920" width="13.85546875" style="14" bestFit="1" customWidth="1"/>
    <col min="6921" max="7166" width="11.42578125" style="14"/>
    <col min="7167" max="7167" width="13.7109375" style="14" customWidth="1"/>
    <col min="7168" max="7168" width="17" style="14" customWidth="1"/>
    <col min="7169" max="7171" width="17.7109375" style="14" customWidth="1"/>
    <col min="7172" max="7173" width="15.85546875" style="14" customWidth="1"/>
    <col min="7174" max="7174" width="15.5703125" style="14" bestFit="1" customWidth="1"/>
    <col min="7175" max="7175" width="14.85546875" style="14" bestFit="1" customWidth="1"/>
    <col min="7176" max="7176" width="13.85546875" style="14" bestFit="1" customWidth="1"/>
    <col min="7177" max="7422" width="11.42578125" style="14"/>
    <col min="7423" max="7423" width="13.7109375" style="14" customWidth="1"/>
    <col min="7424" max="7424" width="17" style="14" customWidth="1"/>
    <col min="7425" max="7427" width="17.7109375" style="14" customWidth="1"/>
    <col min="7428" max="7429" width="15.85546875" style="14" customWidth="1"/>
    <col min="7430" max="7430" width="15.5703125" style="14" bestFit="1" customWidth="1"/>
    <col min="7431" max="7431" width="14.85546875" style="14" bestFit="1" customWidth="1"/>
    <col min="7432" max="7432" width="13.85546875" style="14" bestFit="1" customWidth="1"/>
    <col min="7433" max="7678" width="11.42578125" style="14"/>
    <col min="7679" max="7679" width="13.7109375" style="14" customWidth="1"/>
    <col min="7680" max="7680" width="17" style="14" customWidth="1"/>
    <col min="7681" max="7683" width="17.7109375" style="14" customWidth="1"/>
    <col min="7684" max="7685" width="15.85546875" style="14" customWidth="1"/>
    <col min="7686" max="7686" width="15.5703125" style="14" bestFit="1" customWidth="1"/>
    <col min="7687" max="7687" width="14.85546875" style="14" bestFit="1" customWidth="1"/>
    <col min="7688" max="7688" width="13.85546875" style="14" bestFit="1" customWidth="1"/>
    <col min="7689" max="7934" width="11.42578125" style="14"/>
    <col min="7935" max="7935" width="13.7109375" style="14" customWidth="1"/>
    <col min="7936" max="7936" width="17" style="14" customWidth="1"/>
    <col min="7937" max="7939" width="17.7109375" style="14" customWidth="1"/>
    <col min="7940" max="7941" width="15.85546875" style="14" customWidth="1"/>
    <col min="7942" max="7942" width="15.5703125" style="14" bestFit="1" customWidth="1"/>
    <col min="7943" max="7943" width="14.85546875" style="14" bestFit="1" customWidth="1"/>
    <col min="7944" max="7944" width="13.85546875" style="14" bestFit="1" customWidth="1"/>
    <col min="7945" max="8190" width="11.42578125" style="14"/>
    <col min="8191" max="8191" width="13.7109375" style="14" customWidth="1"/>
    <col min="8192" max="8192" width="17" style="14" customWidth="1"/>
    <col min="8193" max="8195" width="17.7109375" style="14" customWidth="1"/>
    <col min="8196" max="8197" width="15.85546875" style="14" customWidth="1"/>
    <col min="8198" max="8198" width="15.5703125" style="14" bestFit="1" customWidth="1"/>
    <col min="8199" max="8199" width="14.85546875" style="14" bestFit="1" customWidth="1"/>
    <col min="8200" max="8200" width="13.85546875" style="14" bestFit="1" customWidth="1"/>
    <col min="8201" max="8446" width="11.42578125" style="14"/>
    <col min="8447" max="8447" width="13.7109375" style="14" customWidth="1"/>
    <col min="8448" max="8448" width="17" style="14" customWidth="1"/>
    <col min="8449" max="8451" width="17.7109375" style="14" customWidth="1"/>
    <col min="8452" max="8453" width="15.85546875" style="14" customWidth="1"/>
    <col min="8454" max="8454" width="15.5703125" style="14" bestFit="1" customWidth="1"/>
    <col min="8455" max="8455" width="14.85546875" style="14" bestFit="1" customWidth="1"/>
    <col min="8456" max="8456" width="13.85546875" style="14" bestFit="1" customWidth="1"/>
    <col min="8457" max="8702" width="11.42578125" style="14"/>
    <col min="8703" max="8703" width="13.7109375" style="14" customWidth="1"/>
    <col min="8704" max="8704" width="17" style="14" customWidth="1"/>
    <col min="8705" max="8707" width="17.7109375" style="14" customWidth="1"/>
    <col min="8708" max="8709" width="15.85546875" style="14" customWidth="1"/>
    <col min="8710" max="8710" width="15.5703125" style="14" bestFit="1" customWidth="1"/>
    <col min="8711" max="8711" width="14.85546875" style="14" bestFit="1" customWidth="1"/>
    <col min="8712" max="8712" width="13.85546875" style="14" bestFit="1" customWidth="1"/>
    <col min="8713" max="8958" width="11.42578125" style="14"/>
    <col min="8959" max="8959" width="13.7109375" style="14" customWidth="1"/>
    <col min="8960" max="8960" width="17" style="14" customWidth="1"/>
    <col min="8961" max="8963" width="17.7109375" style="14" customWidth="1"/>
    <col min="8964" max="8965" width="15.85546875" style="14" customWidth="1"/>
    <col min="8966" max="8966" width="15.5703125" style="14" bestFit="1" customWidth="1"/>
    <col min="8967" max="8967" width="14.85546875" style="14" bestFit="1" customWidth="1"/>
    <col min="8968" max="8968" width="13.85546875" style="14" bestFit="1" customWidth="1"/>
    <col min="8969" max="9214" width="11.42578125" style="14"/>
    <col min="9215" max="9215" width="13.7109375" style="14" customWidth="1"/>
    <col min="9216" max="9216" width="17" style="14" customWidth="1"/>
    <col min="9217" max="9219" width="17.7109375" style="14" customWidth="1"/>
    <col min="9220" max="9221" width="15.85546875" style="14" customWidth="1"/>
    <col min="9222" max="9222" width="15.5703125" style="14" bestFit="1" customWidth="1"/>
    <col min="9223" max="9223" width="14.85546875" style="14" bestFit="1" customWidth="1"/>
    <col min="9224" max="9224" width="13.85546875" style="14" bestFit="1" customWidth="1"/>
    <col min="9225" max="9470" width="11.42578125" style="14"/>
    <col min="9471" max="9471" width="13.7109375" style="14" customWidth="1"/>
    <col min="9472" max="9472" width="17" style="14" customWidth="1"/>
    <col min="9473" max="9475" width="17.7109375" style="14" customWidth="1"/>
    <col min="9476" max="9477" width="15.85546875" style="14" customWidth="1"/>
    <col min="9478" max="9478" width="15.5703125" style="14" bestFit="1" customWidth="1"/>
    <col min="9479" max="9479" width="14.85546875" style="14" bestFit="1" customWidth="1"/>
    <col min="9480" max="9480" width="13.85546875" style="14" bestFit="1" customWidth="1"/>
    <col min="9481" max="9726" width="11.42578125" style="14"/>
    <col min="9727" max="9727" width="13.7109375" style="14" customWidth="1"/>
    <col min="9728" max="9728" width="17" style="14" customWidth="1"/>
    <col min="9729" max="9731" width="17.7109375" style="14" customWidth="1"/>
    <col min="9732" max="9733" width="15.85546875" style="14" customWidth="1"/>
    <col min="9734" max="9734" width="15.5703125" style="14" bestFit="1" customWidth="1"/>
    <col min="9735" max="9735" width="14.85546875" style="14" bestFit="1" customWidth="1"/>
    <col min="9736" max="9736" width="13.85546875" style="14" bestFit="1" customWidth="1"/>
    <col min="9737" max="9982" width="11.42578125" style="14"/>
    <col min="9983" max="9983" width="13.7109375" style="14" customWidth="1"/>
    <col min="9984" max="9984" width="17" style="14" customWidth="1"/>
    <col min="9985" max="9987" width="17.7109375" style="14" customWidth="1"/>
    <col min="9988" max="9989" width="15.85546875" style="14" customWidth="1"/>
    <col min="9990" max="9990" width="15.5703125" style="14" bestFit="1" customWidth="1"/>
    <col min="9991" max="9991" width="14.85546875" style="14" bestFit="1" customWidth="1"/>
    <col min="9992" max="9992" width="13.85546875" style="14" bestFit="1" customWidth="1"/>
    <col min="9993" max="10238" width="11.42578125" style="14"/>
    <col min="10239" max="10239" width="13.7109375" style="14" customWidth="1"/>
    <col min="10240" max="10240" width="17" style="14" customWidth="1"/>
    <col min="10241" max="10243" width="17.7109375" style="14" customWidth="1"/>
    <col min="10244" max="10245" width="15.85546875" style="14" customWidth="1"/>
    <col min="10246" max="10246" width="15.5703125" style="14" bestFit="1" customWidth="1"/>
    <col min="10247" max="10247" width="14.85546875" style="14" bestFit="1" customWidth="1"/>
    <col min="10248" max="10248" width="13.85546875" style="14" bestFit="1" customWidth="1"/>
    <col min="10249" max="10494" width="11.42578125" style="14"/>
    <col min="10495" max="10495" width="13.7109375" style="14" customWidth="1"/>
    <col min="10496" max="10496" width="17" style="14" customWidth="1"/>
    <col min="10497" max="10499" width="17.7109375" style="14" customWidth="1"/>
    <col min="10500" max="10501" width="15.85546875" style="14" customWidth="1"/>
    <col min="10502" max="10502" width="15.5703125" style="14" bestFit="1" customWidth="1"/>
    <col min="10503" max="10503" width="14.85546875" style="14" bestFit="1" customWidth="1"/>
    <col min="10504" max="10504" width="13.85546875" style="14" bestFit="1" customWidth="1"/>
    <col min="10505" max="10750" width="11.42578125" style="14"/>
    <col min="10751" max="10751" width="13.7109375" style="14" customWidth="1"/>
    <col min="10752" max="10752" width="17" style="14" customWidth="1"/>
    <col min="10753" max="10755" width="17.7109375" style="14" customWidth="1"/>
    <col min="10756" max="10757" width="15.85546875" style="14" customWidth="1"/>
    <col min="10758" max="10758" width="15.5703125" style="14" bestFit="1" customWidth="1"/>
    <col min="10759" max="10759" width="14.85546875" style="14" bestFit="1" customWidth="1"/>
    <col min="10760" max="10760" width="13.85546875" style="14" bestFit="1" customWidth="1"/>
    <col min="10761" max="11006" width="11.42578125" style="14"/>
    <col min="11007" max="11007" width="13.7109375" style="14" customWidth="1"/>
    <col min="11008" max="11008" width="17" style="14" customWidth="1"/>
    <col min="11009" max="11011" width="17.7109375" style="14" customWidth="1"/>
    <col min="11012" max="11013" width="15.85546875" style="14" customWidth="1"/>
    <col min="11014" max="11014" width="15.5703125" style="14" bestFit="1" customWidth="1"/>
    <col min="11015" max="11015" width="14.85546875" style="14" bestFit="1" customWidth="1"/>
    <col min="11016" max="11016" width="13.85546875" style="14" bestFit="1" customWidth="1"/>
    <col min="11017" max="11262" width="11.42578125" style="14"/>
    <col min="11263" max="11263" width="13.7109375" style="14" customWidth="1"/>
    <col min="11264" max="11264" width="17" style="14" customWidth="1"/>
    <col min="11265" max="11267" width="17.7109375" style="14" customWidth="1"/>
    <col min="11268" max="11269" width="15.85546875" style="14" customWidth="1"/>
    <col min="11270" max="11270" width="15.5703125" style="14" bestFit="1" customWidth="1"/>
    <col min="11271" max="11271" width="14.85546875" style="14" bestFit="1" customWidth="1"/>
    <col min="11272" max="11272" width="13.85546875" style="14" bestFit="1" customWidth="1"/>
    <col min="11273" max="11518" width="11.42578125" style="14"/>
    <col min="11519" max="11519" width="13.7109375" style="14" customWidth="1"/>
    <col min="11520" max="11520" width="17" style="14" customWidth="1"/>
    <col min="11521" max="11523" width="17.7109375" style="14" customWidth="1"/>
    <col min="11524" max="11525" width="15.85546875" style="14" customWidth="1"/>
    <col min="11526" max="11526" width="15.5703125" style="14" bestFit="1" customWidth="1"/>
    <col min="11527" max="11527" width="14.85546875" style="14" bestFit="1" customWidth="1"/>
    <col min="11528" max="11528" width="13.85546875" style="14" bestFit="1" customWidth="1"/>
    <col min="11529" max="11774" width="11.42578125" style="14"/>
    <col min="11775" max="11775" width="13.7109375" style="14" customWidth="1"/>
    <col min="11776" max="11776" width="17" style="14" customWidth="1"/>
    <col min="11777" max="11779" width="17.7109375" style="14" customWidth="1"/>
    <col min="11780" max="11781" width="15.85546875" style="14" customWidth="1"/>
    <col min="11782" max="11782" width="15.5703125" style="14" bestFit="1" customWidth="1"/>
    <col min="11783" max="11783" width="14.85546875" style="14" bestFit="1" customWidth="1"/>
    <col min="11784" max="11784" width="13.85546875" style="14" bestFit="1" customWidth="1"/>
    <col min="11785" max="12030" width="11.42578125" style="14"/>
    <col min="12031" max="12031" width="13.7109375" style="14" customWidth="1"/>
    <col min="12032" max="12032" width="17" style="14" customWidth="1"/>
    <col min="12033" max="12035" width="17.7109375" style="14" customWidth="1"/>
    <col min="12036" max="12037" width="15.85546875" style="14" customWidth="1"/>
    <col min="12038" max="12038" width="15.5703125" style="14" bestFit="1" customWidth="1"/>
    <col min="12039" max="12039" width="14.85546875" style="14" bestFit="1" customWidth="1"/>
    <col min="12040" max="12040" width="13.85546875" style="14" bestFit="1" customWidth="1"/>
    <col min="12041" max="12286" width="11.42578125" style="14"/>
    <col min="12287" max="12287" width="13.7109375" style="14" customWidth="1"/>
    <col min="12288" max="12288" width="17" style="14" customWidth="1"/>
    <col min="12289" max="12291" width="17.7109375" style="14" customWidth="1"/>
    <col min="12292" max="12293" width="15.85546875" style="14" customWidth="1"/>
    <col min="12294" max="12294" width="15.5703125" style="14" bestFit="1" customWidth="1"/>
    <col min="12295" max="12295" width="14.85546875" style="14" bestFit="1" customWidth="1"/>
    <col min="12296" max="12296" width="13.85546875" style="14" bestFit="1" customWidth="1"/>
    <col min="12297" max="12542" width="11.42578125" style="14"/>
    <col min="12543" max="12543" width="13.7109375" style="14" customWidth="1"/>
    <col min="12544" max="12544" width="17" style="14" customWidth="1"/>
    <col min="12545" max="12547" width="17.7109375" style="14" customWidth="1"/>
    <col min="12548" max="12549" width="15.85546875" style="14" customWidth="1"/>
    <col min="12550" max="12550" width="15.5703125" style="14" bestFit="1" customWidth="1"/>
    <col min="12551" max="12551" width="14.85546875" style="14" bestFit="1" customWidth="1"/>
    <col min="12552" max="12552" width="13.85546875" style="14" bestFit="1" customWidth="1"/>
    <col min="12553" max="12798" width="11.42578125" style="14"/>
    <col min="12799" max="12799" width="13.7109375" style="14" customWidth="1"/>
    <col min="12800" max="12800" width="17" style="14" customWidth="1"/>
    <col min="12801" max="12803" width="17.7109375" style="14" customWidth="1"/>
    <col min="12804" max="12805" width="15.85546875" style="14" customWidth="1"/>
    <col min="12806" max="12806" width="15.5703125" style="14" bestFit="1" customWidth="1"/>
    <col min="12807" max="12807" width="14.85546875" style="14" bestFit="1" customWidth="1"/>
    <col min="12808" max="12808" width="13.85546875" style="14" bestFit="1" customWidth="1"/>
    <col min="12809" max="13054" width="11.42578125" style="14"/>
    <col min="13055" max="13055" width="13.7109375" style="14" customWidth="1"/>
    <col min="13056" max="13056" width="17" style="14" customWidth="1"/>
    <col min="13057" max="13059" width="17.7109375" style="14" customWidth="1"/>
    <col min="13060" max="13061" width="15.85546875" style="14" customWidth="1"/>
    <col min="13062" max="13062" width="15.5703125" style="14" bestFit="1" customWidth="1"/>
    <col min="13063" max="13063" width="14.85546875" style="14" bestFit="1" customWidth="1"/>
    <col min="13064" max="13064" width="13.85546875" style="14" bestFit="1" customWidth="1"/>
    <col min="13065" max="13310" width="11.42578125" style="14"/>
    <col min="13311" max="13311" width="13.7109375" style="14" customWidth="1"/>
    <col min="13312" max="13312" width="17" style="14" customWidth="1"/>
    <col min="13313" max="13315" width="17.7109375" style="14" customWidth="1"/>
    <col min="13316" max="13317" width="15.85546875" style="14" customWidth="1"/>
    <col min="13318" max="13318" width="15.5703125" style="14" bestFit="1" customWidth="1"/>
    <col min="13319" max="13319" width="14.85546875" style="14" bestFit="1" customWidth="1"/>
    <col min="13320" max="13320" width="13.85546875" style="14" bestFit="1" customWidth="1"/>
    <col min="13321" max="13566" width="11.42578125" style="14"/>
    <col min="13567" max="13567" width="13.7109375" style="14" customWidth="1"/>
    <col min="13568" max="13568" width="17" style="14" customWidth="1"/>
    <col min="13569" max="13571" width="17.7109375" style="14" customWidth="1"/>
    <col min="13572" max="13573" width="15.85546875" style="14" customWidth="1"/>
    <col min="13574" max="13574" width="15.5703125" style="14" bestFit="1" customWidth="1"/>
    <col min="13575" max="13575" width="14.85546875" style="14" bestFit="1" customWidth="1"/>
    <col min="13576" max="13576" width="13.85546875" style="14" bestFit="1" customWidth="1"/>
    <col min="13577" max="13822" width="11.42578125" style="14"/>
    <col min="13823" max="13823" width="13.7109375" style="14" customWidth="1"/>
    <col min="13824" max="13824" width="17" style="14" customWidth="1"/>
    <col min="13825" max="13827" width="17.7109375" style="14" customWidth="1"/>
    <col min="13828" max="13829" width="15.85546875" style="14" customWidth="1"/>
    <col min="13830" max="13830" width="15.5703125" style="14" bestFit="1" customWidth="1"/>
    <col min="13831" max="13831" width="14.85546875" style="14" bestFit="1" customWidth="1"/>
    <col min="13832" max="13832" width="13.85546875" style="14" bestFit="1" customWidth="1"/>
    <col min="13833" max="14078" width="11.42578125" style="14"/>
    <col min="14079" max="14079" width="13.7109375" style="14" customWidth="1"/>
    <col min="14080" max="14080" width="17" style="14" customWidth="1"/>
    <col min="14081" max="14083" width="17.7109375" style="14" customWidth="1"/>
    <col min="14084" max="14085" width="15.85546875" style="14" customWidth="1"/>
    <col min="14086" max="14086" width="15.5703125" style="14" bestFit="1" customWidth="1"/>
    <col min="14087" max="14087" width="14.85546875" style="14" bestFit="1" customWidth="1"/>
    <col min="14088" max="14088" width="13.85546875" style="14" bestFit="1" customWidth="1"/>
    <col min="14089" max="14334" width="11.42578125" style="14"/>
    <col min="14335" max="14335" width="13.7109375" style="14" customWidth="1"/>
    <col min="14336" max="14336" width="17" style="14" customWidth="1"/>
    <col min="14337" max="14339" width="17.7109375" style="14" customWidth="1"/>
    <col min="14340" max="14341" width="15.85546875" style="14" customWidth="1"/>
    <col min="14342" max="14342" width="15.5703125" style="14" bestFit="1" customWidth="1"/>
    <col min="14343" max="14343" width="14.85546875" style="14" bestFit="1" customWidth="1"/>
    <col min="14344" max="14344" width="13.85546875" style="14" bestFit="1" customWidth="1"/>
    <col min="14345" max="14590" width="11.42578125" style="14"/>
    <col min="14591" max="14591" width="13.7109375" style="14" customWidth="1"/>
    <col min="14592" max="14592" width="17" style="14" customWidth="1"/>
    <col min="14593" max="14595" width="17.7109375" style="14" customWidth="1"/>
    <col min="14596" max="14597" width="15.85546875" style="14" customWidth="1"/>
    <col min="14598" max="14598" width="15.5703125" style="14" bestFit="1" customWidth="1"/>
    <col min="14599" max="14599" width="14.85546875" style="14" bestFit="1" customWidth="1"/>
    <col min="14600" max="14600" width="13.85546875" style="14" bestFit="1" customWidth="1"/>
    <col min="14601" max="14846" width="11.42578125" style="14"/>
    <col min="14847" max="14847" width="13.7109375" style="14" customWidth="1"/>
    <col min="14848" max="14848" width="17" style="14" customWidth="1"/>
    <col min="14849" max="14851" width="17.7109375" style="14" customWidth="1"/>
    <col min="14852" max="14853" width="15.85546875" style="14" customWidth="1"/>
    <col min="14854" max="14854" width="15.5703125" style="14" bestFit="1" customWidth="1"/>
    <col min="14855" max="14855" width="14.85546875" style="14" bestFit="1" customWidth="1"/>
    <col min="14856" max="14856" width="13.85546875" style="14" bestFit="1" customWidth="1"/>
    <col min="14857" max="15102" width="11.42578125" style="14"/>
    <col min="15103" max="15103" width="13.7109375" style="14" customWidth="1"/>
    <col min="15104" max="15104" width="17" style="14" customWidth="1"/>
    <col min="15105" max="15107" width="17.7109375" style="14" customWidth="1"/>
    <col min="15108" max="15109" width="15.85546875" style="14" customWidth="1"/>
    <col min="15110" max="15110" width="15.5703125" style="14" bestFit="1" customWidth="1"/>
    <col min="15111" max="15111" width="14.85546875" style="14" bestFit="1" customWidth="1"/>
    <col min="15112" max="15112" width="13.85546875" style="14" bestFit="1" customWidth="1"/>
    <col min="15113" max="15358" width="11.42578125" style="14"/>
    <col min="15359" max="15359" width="13.7109375" style="14" customWidth="1"/>
    <col min="15360" max="15360" width="17" style="14" customWidth="1"/>
    <col min="15361" max="15363" width="17.7109375" style="14" customWidth="1"/>
    <col min="15364" max="15365" width="15.85546875" style="14" customWidth="1"/>
    <col min="15366" max="15366" width="15.5703125" style="14" bestFit="1" customWidth="1"/>
    <col min="15367" max="15367" width="14.85546875" style="14" bestFit="1" customWidth="1"/>
    <col min="15368" max="15368" width="13.85546875" style="14" bestFit="1" customWidth="1"/>
    <col min="15369" max="15614" width="11.42578125" style="14"/>
    <col min="15615" max="15615" width="13.7109375" style="14" customWidth="1"/>
    <col min="15616" max="15616" width="17" style="14" customWidth="1"/>
    <col min="15617" max="15619" width="17.7109375" style="14" customWidth="1"/>
    <col min="15620" max="15621" width="15.85546875" style="14" customWidth="1"/>
    <col min="15622" max="15622" width="15.5703125" style="14" bestFit="1" customWidth="1"/>
    <col min="15623" max="15623" width="14.85546875" style="14" bestFit="1" customWidth="1"/>
    <col min="15624" max="15624" width="13.85546875" style="14" bestFit="1" customWidth="1"/>
    <col min="15625" max="15870" width="11.42578125" style="14"/>
    <col min="15871" max="15871" width="13.7109375" style="14" customWidth="1"/>
    <col min="15872" max="15872" width="17" style="14" customWidth="1"/>
    <col min="15873" max="15875" width="17.7109375" style="14" customWidth="1"/>
    <col min="15876" max="15877" width="15.85546875" style="14" customWidth="1"/>
    <col min="15878" max="15878" width="15.5703125" style="14" bestFit="1" customWidth="1"/>
    <col min="15879" max="15879" width="14.85546875" style="14" bestFit="1" customWidth="1"/>
    <col min="15880" max="15880" width="13.85546875" style="14" bestFit="1" customWidth="1"/>
    <col min="15881" max="16126" width="11.42578125" style="14"/>
    <col min="16127" max="16127" width="13.7109375" style="14" customWidth="1"/>
    <col min="16128" max="16128" width="17" style="14" customWidth="1"/>
    <col min="16129" max="16131" width="17.7109375" style="14" customWidth="1"/>
    <col min="16132" max="16133" width="15.85546875" style="14" customWidth="1"/>
    <col min="16134" max="16134" width="15.5703125" style="14" bestFit="1" customWidth="1"/>
    <col min="16135" max="16135" width="14.85546875" style="14" bestFit="1" customWidth="1"/>
    <col min="16136" max="16136" width="13.85546875" style="14" bestFit="1" customWidth="1"/>
    <col min="16137" max="16384" width="11.42578125" style="14"/>
  </cols>
  <sheetData>
    <row r="2" spans="1:7" ht="15.75" x14ac:dyDescent="0.25">
      <c r="A2" s="35" t="s">
        <v>23</v>
      </c>
      <c r="B2" s="35"/>
      <c r="C2" s="35"/>
      <c r="D2" s="35"/>
      <c r="E2" s="35"/>
      <c r="F2" s="35"/>
      <c r="G2" s="35"/>
    </row>
    <row r="3" spans="1:7" ht="15.75" x14ac:dyDescent="0.25">
      <c r="A3" s="35" t="s">
        <v>24</v>
      </c>
      <c r="B3" s="35"/>
      <c r="C3" s="35"/>
      <c r="D3" s="35"/>
      <c r="E3" s="35"/>
      <c r="F3" s="35"/>
      <c r="G3" s="35"/>
    </row>
    <row r="4" spans="1:7" ht="15.75" x14ac:dyDescent="0.25">
      <c r="A4" s="35" t="s">
        <v>25</v>
      </c>
      <c r="B4" s="35"/>
      <c r="C4" s="35"/>
      <c r="D4" s="35"/>
      <c r="E4" s="35"/>
      <c r="F4" s="35"/>
      <c r="G4" s="35"/>
    </row>
    <row r="6" spans="1:7" ht="15.75" x14ac:dyDescent="0.2">
      <c r="A6" s="36" t="s">
        <v>26</v>
      </c>
      <c r="B6" s="36"/>
      <c r="C6" s="36"/>
      <c r="D6" s="36"/>
      <c r="E6" s="36"/>
      <c r="F6" s="36"/>
      <c r="G6" s="36"/>
    </row>
    <row r="7" spans="1:7" ht="15.75" customHeight="1" x14ac:dyDescent="0.25">
      <c r="A7" s="35" t="s">
        <v>33</v>
      </c>
      <c r="B7" s="35"/>
      <c r="C7" s="37"/>
      <c r="D7" s="37"/>
      <c r="E7" s="35"/>
      <c r="F7" s="35"/>
      <c r="G7" s="35"/>
    </row>
    <row r="8" spans="1:7" ht="12.75" customHeight="1" x14ac:dyDescent="0.2">
      <c r="B8" s="38" t="s">
        <v>0</v>
      </c>
      <c r="C8" s="38" t="s">
        <v>28</v>
      </c>
      <c r="D8" s="31" t="s">
        <v>29</v>
      </c>
      <c r="E8" s="38" t="s">
        <v>19</v>
      </c>
      <c r="F8" s="31" t="s">
        <v>30</v>
      </c>
      <c r="G8" s="31" t="s">
        <v>31</v>
      </c>
    </row>
    <row r="9" spans="1:7" x14ac:dyDescent="0.2">
      <c r="B9" s="39"/>
      <c r="C9" s="39"/>
      <c r="D9" s="32"/>
      <c r="E9" s="40"/>
      <c r="F9" s="41"/>
      <c r="G9" s="32"/>
    </row>
    <row r="10" spans="1:7" ht="14.25" x14ac:dyDescent="0.2">
      <c r="B10" s="16">
        <v>41640</v>
      </c>
      <c r="C10" s="11" t="s">
        <v>32</v>
      </c>
      <c r="D10" s="12">
        <v>9556</v>
      </c>
      <c r="E10" s="17">
        <v>5714831</v>
      </c>
      <c r="F10" s="17">
        <f>E10-G10</f>
        <v>2363620.0499999998</v>
      </c>
      <c r="G10" s="24">
        <v>3351210.95</v>
      </c>
    </row>
    <row r="11" spans="1:7" ht="14.25" x14ac:dyDescent="0.2">
      <c r="B11" s="16">
        <v>41671</v>
      </c>
      <c r="C11" s="11" t="s">
        <v>32</v>
      </c>
      <c r="D11" s="12">
        <v>7767</v>
      </c>
      <c r="E11" s="17">
        <v>4594585</v>
      </c>
      <c r="F11" s="17">
        <f t="shared" ref="F11:F19" si="0">E11-G11</f>
        <v>1899543.81</v>
      </c>
      <c r="G11" s="17">
        <v>2695041.19</v>
      </c>
    </row>
    <row r="12" spans="1:7" ht="14.25" x14ac:dyDescent="0.2">
      <c r="B12" s="16">
        <v>41699</v>
      </c>
      <c r="C12" s="11" t="s">
        <v>32</v>
      </c>
      <c r="D12" s="12">
        <v>7692</v>
      </c>
      <c r="E12" s="17">
        <v>4569552</v>
      </c>
      <c r="F12" s="17">
        <f t="shared" si="0"/>
        <v>1891495.83</v>
      </c>
      <c r="G12" s="17">
        <v>2678056.17</v>
      </c>
    </row>
    <row r="13" spans="1:7" ht="14.25" x14ac:dyDescent="0.2">
      <c r="B13" s="16">
        <v>41730</v>
      </c>
      <c r="C13" s="11" t="s">
        <v>32</v>
      </c>
      <c r="D13" s="12">
        <v>8646</v>
      </c>
      <c r="E13" s="17">
        <v>5139066</v>
      </c>
      <c r="F13" s="17">
        <f t="shared" si="0"/>
        <v>2123324.09</v>
      </c>
      <c r="G13" s="17">
        <v>3015741.91</v>
      </c>
    </row>
    <row r="14" spans="1:7" ht="14.25" x14ac:dyDescent="0.2">
      <c r="B14" s="16">
        <v>41760</v>
      </c>
      <c r="C14" s="11" t="s">
        <v>32</v>
      </c>
      <c r="D14" s="12">
        <v>7569</v>
      </c>
      <c r="E14" s="17">
        <v>4476188</v>
      </c>
      <c r="F14" s="17">
        <f t="shared" si="0"/>
        <v>1882470.0899999999</v>
      </c>
      <c r="G14" s="17">
        <v>2593717.91</v>
      </c>
    </row>
    <row r="15" spans="1:7" ht="14.25" x14ac:dyDescent="0.2">
      <c r="B15" s="16">
        <v>41791</v>
      </c>
      <c r="C15" s="11" t="s">
        <v>32</v>
      </c>
      <c r="D15" s="12">
        <v>8112</v>
      </c>
      <c r="E15" s="17">
        <v>4785678</v>
      </c>
      <c r="F15" s="17">
        <f t="shared" si="0"/>
        <v>1990201.2999999998</v>
      </c>
      <c r="G15" s="17">
        <v>2795476.7</v>
      </c>
    </row>
    <row r="16" spans="1:7" ht="14.25" x14ac:dyDescent="0.2">
      <c r="B16" s="16">
        <v>41821</v>
      </c>
      <c r="C16" s="11" t="s">
        <v>32</v>
      </c>
      <c r="D16" s="12">
        <v>9594</v>
      </c>
      <c r="E16" s="17">
        <v>5673559</v>
      </c>
      <c r="F16" s="17">
        <f t="shared" si="0"/>
        <v>2340189.2799999998</v>
      </c>
      <c r="G16" s="17">
        <v>3333369.72</v>
      </c>
    </row>
    <row r="17" spans="1:7" ht="14.25" x14ac:dyDescent="0.2">
      <c r="B17" s="16">
        <v>41852</v>
      </c>
      <c r="C17" s="11" t="s">
        <v>32</v>
      </c>
      <c r="D17" s="12">
        <v>8382</v>
      </c>
      <c r="E17" s="17">
        <v>5003220</v>
      </c>
      <c r="F17" s="17">
        <f t="shared" si="0"/>
        <v>2098997.4</v>
      </c>
      <c r="G17" s="17">
        <v>2904222.6</v>
      </c>
    </row>
    <row r="18" spans="1:7" ht="14.25" x14ac:dyDescent="0.2">
      <c r="B18" s="16">
        <v>41883</v>
      </c>
      <c r="C18" s="11" t="s">
        <v>32</v>
      </c>
      <c r="D18" s="11">
        <v>7124</v>
      </c>
      <c r="E18" s="17">
        <v>4203530</v>
      </c>
      <c r="F18" s="17">
        <f t="shared" si="0"/>
        <v>1720505.2000000002</v>
      </c>
      <c r="G18" s="17">
        <v>2483024.7999999998</v>
      </c>
    </row>
    <row r="19" spans="1:7" ht="14.25" x14ac:dyDescent="0.2">
      <c r="B19" s="16">
        <v>41913</v>
      </c>
      <c r="C19" s="11" t="s">
        <v>32</v>
      </c>
      <c r="D19" s="11">
        <v>7547</v>
      </c>
      <c r="E19" s="17">
        <v>4400751</v>
      </c>
      <c r="F19" s="17">
        <f t="shared" si="0"/>
        <v>1837342.96</v>
      </c>
      <c r="G19" s="17">
        <v>2563408.04</v>
      </c>
    </row>
    <row r="20" spans="1:7" ht="14.25" x14ac:dyDescent="0.2">
      <c r="B20" s="16">
        <v>41944</v>
      </c>
      <c r="C20" s="11" t="s">
        <v>32</v>
      </c>
      <c r="D20" s="11">
        <v>6594</v>
      </c>
      <c r="E20" s="17">
        <v>3855992</v>
      </c>
      <c r="F20" s="17">
        <f>E20-G20</f>
        <v>1639589.17</v>
      </c>
      <c r="G20" s="17">
        <v>2216402.83</v>
      </c>
    </row>
    <row r="21" spans="1:7" ht="14.25" x14ac:dyDescent="0.2">
      <c r="B21" s="16">
        <v>41974</v>
      </c>
      <c r="C21" s="25" t="s">
        <v>32</v>
      </c>
      <c r="D21" s="25">
        <v>8917</v>
      </c>
      <c r="E21" s="26">
        <v>5326843</v>
      </c>
      <c r="F21" s="27">
        <f>E21-G21</f>
        <v>2183718.7000000002</v>
      </c>
      <c r="G21" s="26">
        <v>3143124.3</v>
      </c>
    </row>
    <row r="22" spans="1:7" x14ac:dyDescent="0.2">
      <c r="B22" s="33" t="s">
        <v>22</v>
      </c>
      <c r="C22" s="34"/>
      <c r="D22" s="19">
        <f>SUM(D10:D21)</f>
        <v>97500</v>
      </c>
      <c r="E22" s="20">
        <f>SUM(E10:E21)</f>
        <v>57743795</v>
      </c>
      <c r="F22" s="21">
        <f>SUM(F10:F21)</f>
        <v>23970997.879999999</v>
      </c>
      <c r="G22" s="21">
        <f>SUM(G10:G21)</f>
        <v>33772797.119999997</v>
      </c>
    </row>
    <row r="23" spans="1:7" x14ac:dyDescent="0.2">
      <c r="E23" s="15"/>
      <c r="G23" s="14"/>
    </row>
    <row r="24" spans="1:7" x14ac:dyDescent="0.2">
      <c r="D24" s="18"/>
    </row>
    <row r="27" spans="1:7" x14ac:dyDescent="0.2">
      <c r="A27" s="22"/>
      <c r="B27" s="23"/>
    </row>
  </sheetData>
  <mergeCells count="12">
    <mergeCell ref="G8:G9"/>
    <mergeCell ref="B22:C22"/>
    <mergeCell ref="A2:G2"/>
    <mergeCell ref="A3:G3"/>
    <mergeCell ref="A4:G4"/>
    <mergeCell ref="A6:G6"/>
    <mergeCell ref="A7:G7"/>
    <mergeCell ref="B8:B9"/>
    <mergeCell ref="C8:C9"/>
    <mergeCell ref="D8:D9"/>
    <mergeCell ref="E8:E9"/>
    <mergeCell ref="F8:F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workbookViewId="0">
      <selection activeCell="H1" sqref="H1:J1048576"/>
    </sheetView>
  </sheetViews>
  <sheetFormatPr baseColWidth="10" defaultColWidth="11.42578125" defaultRowHeight="12.75" x14ac:dyDescent="0.2"/>
  <cols>
    <col min="1" max="1" width="13.7109375" style="14" customWidth="1"/>
    <col min="2" max="2" width="17" style="14" customWidth="1"/>
    <col min="3" max="5" width="17.7109375" style="14" customWidth="1"/>
    <col min="6" max="7" width="15.85546875" style="15" customWidth="1"/>
    <col min="8" max="253" width="11.42578125" style="14"/>
    <col min="254" max="254" width="13.7109375" style="14" customWidth="1"/>
    <col min="255" max="255" width="17" style="14" customWidth="1"/>
    <col min="256" max="258" width="17.7109375" style="14" customWidth="1"/>
    <col min="259" max="260" width="15.85546875" style="14" customWidth="1"/>
    <col min="261" max="261" width="15.5703125" style="14" bestFit="1" customWidth="1"/>
    <col min="262" max="262" width="14.85546875" style="14" bestFit="1" customWidth="1"/>
    <col min="263" max="263" width="13.85546875" style="14" bestFit="1" customWidth="1"/>
    <col min="264" max="509" width="11.42578125" style="14"/>
    <col min="510" max="510" width="13.7109375" style="14" customWidth="1"/>
    <col min="511" max="511" width="17" style="14" customWidth="1"/>
    <col min="512" max="514" width="17.7109375" style="14" customWidth="1"/>
    <col min="515" max="516" width="15.85546875" style="14" customWidth="1"/>
    <col min="517" max="517" width="15.5703125" style="14" bestFit="1" customWidth="1"/>
    <col min="518" max="518" width="14.85546875" style="14" bestFit="1" customWidth="1"/>
    <col min="519" max="519" width="13.85546875" style="14" bestFit="1" customWidth="1"/>
    <col min="520" max="765" width="11.42578125" style="14"/>
    <col min="766" max="766" width="13.7109375" style="14" customWidth="1"/>
    <col min="767" max="767" width="17" style="14" customWidth="1"/>
    <col min="768" max="770" width="17.7109375" style="14" customWidth="1"/>
    <col min="771" max="772" width="15.85546875" style="14" customWidth="1"/>
    <col min="773" max="773" width="15.5703125" style="14" bestFit="1" customWidth="1"/>
    <col min="774" max="774" width="14.85546875" style="14" bestFit="1" customWidth="1"/>
    <col min="775" max="775" width="13.85546875" style="14" bestFit="1" customWidth="1"/>
    <col min="776" max="1021" width="11.42578125" style="14"/>
    <col min="1022" max="1022" width="13.7109375" style="14" customWidth="1"/>
    <col min="1023" max="1023" width="17" style="14" customWidth="1"/>
    <col min="1024" max="1026" width="17.7109375" style="14" customWidth="1"/>
    <col min="1027" max="1028" width="15.85546875" style="14" customWidth="1"/>
    <col min="1029" max="1029" width="15.5703125" style="14" bestFit="1" customWidth="1"/>
    <col min="1030" max="1030" width="14.85546875" style="14" bestFit="1" customWidth="1"/>
    <col min="1031" max="1031" width="13.85546875" style="14" bestFit="1" customWidth="1"/>
    <col min="1032" max="1277" width="11.42578125" style="14"/>
    <col min="1278" max="1278" width="13.7109375" style="14" customWidth="1"/>
    <col min="1279" max="1279" width="17" style="14" customWidth="1"/>
    <col min="1280" max="1282" width="17.7109375" style="14" customWidth="1"/>
    <col min="1283" max="1284" width="15.85546875" style="14" customWidth="1"/>
    <col min="1285" max="1285" width="15.5703125" style="14" bestFit="1" customWidth="1"/>
    <col min="1286" max="1286" width="14.85546875" style="14" bestFit="1" customWidth="1"/>
    <col min="1287" max="1287" width="13.85546875" style="14" bestFit="1" customWidth="1"/>
    <col min="1288" max="1533" width="11.42578125" style="14"/>
    <col min="1534" max="1534" width="13.7109375" style="14" customWidth="1"/>
    <col min="1535" max="1535" width="17" style="14" customWidth="1"/>
    <col min="1536" max="1538" width="17.7109375" style="14" customWidth="1"/>
    <col min="1539" max="1540" width="15.85546875" style="14" customWidth="1"/>
    <col min="1541" max="1541" width="15.5703125" style="14" bestFit="1" customWidth="1"/>
    <col min="1542" max="1542" width="14.85546875" style="14" bestFit="1" customWidth="1"/>
    <col min="1543" max="1543" width="13.85546875" style="14" bestFit="1" customWidth="1"/>
    <col min="1544" max="1789" width="11.42578125" style="14"/>
    <col min="1790" max="1790" width="13.7109375" style="14" customWidth="1"/>
    <col min="1791" max="1791" width="17" style="14" customWidth="1"/>
    <col min="1792" max="1794" width="17.7109375" style="14" customWidth="1"/>
    <col min="1795" max="1796" width="15.85546875" style="14" customWidth="1"/>
    <col min="1797" max="1797" width="15.5703125" style="14" bestFit="1" customWidth="1"/>
    <col min="1798" max="1798" width="14.85546875" style="14" bestFit="1" customWidth="1"/>
    <col min="1799" max="1799" width="13.85546875" style="14" bestFit="1" customWidth="1"/>
    <col min="1800" max="2045" width="11.42578125" style="14"/>
    <col min="2046" max="2046" width="13.7109375" style="14" customWidth="1"/>
    <col min="2047" max="2047" width="17" style="14" customWidth="1"/>
    <col min="2048" max="2050" width="17.7109375" style="14" customWidth="1"/>
    <col min="2051" max="2052" width="15.85546875" style="14" customWidth="1"/>
    <col min="2053" max="2053" width="15.5703125" style="14" bestFit="1" customWidth="1"/>
    <col min="2054" max="2054" width="14.85546875" style="14" bestFit="1" customWidth="1"/>
    <col min="2055" max="2055" width="13.85546875" style="14" bestFit="1" customWidth="1"/>
    <col min="2056" max="2301" width="11.42578125" style="14"/>
    <col min="2302" max="2302" width="13.7109375" style="14" customWidth="1"/>
    <col min="2303" max="2303" width="17" style="14" customWidth="1"/>
    <col min="2304" max="2306" width="17.7109375" style="14" customWidth="1"/>
    <col min="2307" max="2308" width="15.85546875" style="14" customWidth="1"/>
    <col min="2309" max="2309" width="15.5703125" style="14" bestFit="1" customWidth="1"/>
    <col min="2310" max="2310" width="14.85546875" style="14" bestFit="1" customWidth="1"/>
    <col min="2311" max="2311" width="13.85546875" style="14" bestFit="1" customWidth="1"/>
    <col min="2312" max="2557" width="11.42578125" style="14"/>
    <col min="2558" max="2558" width="13.7109375" style="14" customWidth="1"/>
    <col min="2559" max="2559" width="17" style="14" customWidth="1"/>
    <col min="2560" max="2562" width="17.7109375" style="14" customWidth="1"/>
    <col min="2563" max="2564" width="15.85546875" style="14" customWidth="1"/>
    <col min="2565" max="2565" width="15.5703125" style="14" bestFit="1" customWidth="1"/>
    <col min="2566" max="2566" width="14.85546875" style="14" bestFit="1" customWidth="1"/>
    <col min="2567" max="2567" width="13.85546875" style="14" bestFit="1" customWidth="1"/>
    <col min="2568" max="2813" width="11.42578125" style="14"/>
    <col min="2814" max="2814" width="13.7109375" style="14" customWidth="1"/>
    <col min="2815" max="2815" width="17" style="14" customWidth="1"/>
    <col min="2816" max="2818" width="17.7109375" style="14" customWidth="1"/>
    <col min="2819" max="2820" width="15.85546875" style="14" customWidth="1"/>
    <col min="2821" max="2821" width="15.5703125" style="14" bestFit="1" customWidth="1"/>
    <col min="2822" max="2822" width="14.85546875" style="14" bestFit="1" customWidth="1"/>
    <col min="2823" max="2823" width="13.85546875" style="14" bestFit="1" customWidth="1"/>
    <col min="2824" max="3069" width="11.42578125" style="14"/>
    <col min="3070" max="3070" width="13.7109375" style="14" customWidth="1"/>
    <col min="3071" max="3071" width="17" style="14" customWidth="1"/>
    <col min="3072" max="3074" width="17.7109375" style="14" customWidth="1"/>
    <col min="3075" max="3076" width="15.85546875" style="14" customWidth="1"/>
    <col min="3077" max="3077" width="15.5703125" style="14" bestFit="1" customWidth="1"/>
    <col min="3078" max="3078" width="14.85546875" style="14" bestFit="1" customWidth="1"/>
    <col min="3079" max="3079" width="13.85546875" style="14" bestFit="1" customWidth="1"/>
    <col min="3080" max="3325" width="11.42578125" style="14"/>
    <col min="3326" max="3326" width="13.7109375" style="14" customWidth="1"/>
    <col min="3327" max="3327" width="17" style="14" customWidth="1"/>
    <col min="3328" max="3330" width="17.7109375" style="14" customWidth="1"/>
    <col min="3331" max="3332" width="15.85546875" style="14" customWidth="1"/>
    <col min="3333" max="3333" width="15.5703125" style="14" bestFit="1" customWidth="1"/>
    <col min="3334" max="3334" width="14.85546875" style="14" bestFit="1" customWidth="1"/>
    <col min="3335" max="3335" width="13.85546875" style="14" bestFit="1" customWidth="1"/>
    <col min="3336" max="3581" width="11.42578125" style="14"/>
    <col min="3582" max="3582" width="13.7109375" style="14" customWidth="1"/>
    <col min="3583" max="3583" width="17" style="14" customWidth="1"/>
    <col min="3584" max="3586" width="17.7109375" style="14" customWidth="1"/>
    <col min="3587" max="3588" width="15.85546875" style="14" customWidth="1"/>
    <col min="3589" max="3589" width="15.5703125" style="14" bestFit="1" customWidth="1"/>
    <col min="3590" max="3590" width="14.85546875" style="14" bestFit="1" customWidth="1"/>
    <col min="3591" max="3591" width="13.85546875" style="14" bestFit="1" customWidth="1"/>
    <col min="3592" max="3837" width="11.42578125" style="14"/>
    <col min="3838" max="3838" width="13.7109375" style="14" customWidth="1"/>
    <col min="3839" max="3839" width="17" style="14" customWidth="1"/>
    <col min="3840" max="3842" width="17.7109375" style="14" customWidth="1"/>
    <col min="3843" max="3844" width="15.85546875" style="14" customWidth="1"/>
    <col min="3845" max="3845" width="15.5703125" style="14" bestFit="1" customWidth="1"/>
    <col min="3846" max="3846" width="14.85546875" style="14" bestFit="1" customWidth="1"/>
    <col min="3847" max="3847" width="13.85546875" style="14" bestFit="1" customWidth="1"/>
    <col min="3848" max="4093" width="11.42578125" style="14"/>
    <col min="4094" max="4094" width="13.7109375" style="14" customWidth="1"/>
    <col min="4095" max="4095" width="17" style="14" customWidth="1"/>
    <col min="4096" max="4098" width="17.7109375" style="14" customWidth="1"/>
    <col min="4099" max="4100" width="15.85546875" style="14" customWidth="1"/>
    <col min="4101" max="4101" width="15.5703125" style="14" bestFit="1" customWidth="1"/>
    <col min="4102" max="4102" width="14.85546875" style="14" bestFit="1" customWidth="1"/>
    <col min="4103" max="4103" width="13.85546875" style="14" bestFit="1" customWidth="1"/>
    <col min="4104" max="4349" width="11.42578125" style="14"/>
    <col min="4350" max="4350" width="13.7109375" style="14" customWidth="1"/>
    <col min="4351" max="4351" width="17" style="14" customWidth="1"/>
    <col min="4352" max="4354" width="17.7109375" style="14" customWidth="1"/>
    <col min="4355" max="4356" width="15.85546875" style="14" customWidth="1"/>
    <col min="4357" max="4357" width="15.5703125" style="14" bestFit="1" customWidth="1"/>
    <col min="4358" max="4358" width="14.85546875" style="14" bestFit="1" customWidth="1"/>
    <col min="4359" max="4359" width="13.85546875" style="14" bestFit="1" customWidth="1"/>
    <col min="4360" max="4605" width="11.42578125" style="14"/>
    <col min="4606" max="4606" width="13.7109375" style="14" customWidth="1"/>
    <col min="4607" max="4607" width="17" style="14" customWidth="1"/>
    <col min="4608" max="4610" width="17.7109375" style="14" customWidth="1"/>
    <col min="4611" max="4612" width="15.85546875" style="14" customWidth="1"/>
    <col min="4613" max="4613" width="15.5703125" style="14" bestFit="1" customWidth="1"/>
    <col min="4614" max="4614" width="14.85546875" style="14" bestFit="1" customWidth="1"/>
    <col min="4615" max="4615" width="13.85546875" style="14" bestFit="1" customWidth="1"/>
    <col min="4616" max="4861" width="11.42578125" style="14"/>
    <col min="4862" max="4862" width="13.7109375" style="14" customWidth="1"/>
    <col min="4863" max="4863" width="17" style="14" customWidth="1"/>
    <col min="4864" max="4866" width="17.7109375" style="14" customWidth="1"/>
    <col min="4867" max="4868" width="15.85546875" style="14" customWidth="1"/>
    <col min="4869" max="4869" width="15.5703125" style="14" bestFit="1" customWidth="1"/>
    <col min="4870" max="4870" width="14.85546875" style="14" bestFit="1" customWidth="1"/>
    <col min="4871" max="4871" width="13.85546875" style="14" bestFit="1" customWidth="1"/>
    <col min="4872" max="5117" width="11.42578125" style="14"/>
    <col min="5118" max="5118" width="13.7109375" style="14" customWidth="1"/>
    <col min="5119" max="5119" width="17" style="14" customWidth="1"/>
    <col min="5120" max="5122" width="17.7109375" style="14" customWidth="1"/>
    <col min="5123" max="5124" width="15.85546875" style="14" customWidth="1"/>
    <col min="5125" max="5125" width="15.5703125" style="14" bestFit="1" customWidth="1"/>
    <col min="5126" max="5126" width="14.85546875" style="14" bestFit="1" customWidth="1"/>
    <col min="5127" max="5127" width="13.85546875" style="14" bestFit="1" customWidth="1"/>
    <col min="5128" max="5373" width="11.42578125" style="14"/>
    <col min="5374" max="5374" width="13.7109375" style="14" customWidth="1"/>
    <col min="5375" max="5375" width="17" style="14" customWidth="1"/>
    <col min="5376" max="5378" width="17.7109375" style="14" customWidth="1"/>
    <col min="5379" max="5380" width="15.85546875" style="14" customWidth="1"/>
    <col min="5381" max="5381" width="15.5703125" style="14" bestFit="1" customWidth="1"/>
    <col min="5382" max="5382" width="14.85546875" style="14" bestFit="1" customWidth="1"/>
    <col min="5383" max="5383" width="13.85546875" style="14" bestFit="1" customWidth="1"/>
    <col min="5384" max="5629" width="11.42578125" style="14"/>
    <col min="5630" max="5630" width="13.7109375" style="14" customWidth="1"/>
    <col min="5631" max="5631" width="17" style="14" customWidth="1"/>
    <col min="5632" max="5634" width="17.7109375" style="14" customWidth="1"/>
    <col min="5635" max="5636" width="15.85546875" style="14" customWidth="1"/>
    <col min="5637" max="5637" width="15.5703125" style="14" bestFit="1" customWidth="1"/>
    <col min="5638" max="5638" width="14.85546875" style="14" bestFit="1" customWidth="1"/>
    <col min="5639" max="5639" width="13.85546875" style="14" bestFit="1" customWidth="1"/>
    <col min="5640" max="5885" width="11.42578125" style="14"/>
    <col min="5886" max="5886" width="13.7109375" style="14" customWidth="1"/>
    <col min="5887" max="5887" width="17" style="14" customWidth="1"/>
    <col min="5888" max="5890" width="17.7109375" style="14" customWidth="1"/>
    <col min="5891" max="5892" width="15.85546875" style="14" customWidth="1"/>
    <col min="5893" max="5893" width="15.5703125" style="14" bestFit="1" customWidth="1"/>
    <col min="5894" max="5894" width="14.85546875" style="14" bestFit="1" customWidth="1"/>
    <col min="5895" max="5895" width="13.85546875" style="14" bestFit="1" customWidth="1"/>
    <col min="5896" max="6141" width="11.42578125" style="14"/>
    <col min="6142" max="6142" width="13.7109375" style="14" customWidth="1"/>
    <col min="6143" max="6143" width="17" style="14" customWidth="1"/>
    <col min="6144" max="6146" width="17.7109375" style="14" customWidth="1"/>
    <col min="6147" max="6148" width="15.85546875" style="14" customWidth="1"/>
    <col min="6149" max="6149" width="15.5703125" style="14" bestFit="1" customWidth="1"/>
    <col min="6150" max="6150" width="14.85546875" style="14" bestFit="1" customWidth="1"/>
    <col min="6151" max="6151" width="13.85546875" style="14" bestFit="1" customWidth="1"/>
    <col min="6152" max="6397" width="11.42578125" style="14"/>
    <col min="6398" max="6398" width="13.7109375" style="14" customWidth="1"/>
    <col min="6399" max="6399" width="17" style="14" customWidth="1"/>
    <col min="6400" max="6402" width="17.7109375" style="14" customWidth="1"/>
    <col min="6403" max="6404" width="15.85546875" style="14" customWidth="1"/>
    <col min="6405" max="6405" width="15.5703125" style="14" bestFit="1" customWidth="1"/>
    <col min="6406" max="6406" width="14.85546875" style="14" bestFit="1" customWidth="1"/>
    <col min="6407" max="6407" width="13.85546875" style="14" bestFit="1" customWidth="1"/>
    <col min="6408" max="6653" width="11.42578125" style="14"/>
    <col min="6654" max="6654" width="13.7109375" style="14" customWidth="1"/>
    <col min="6655" max="6655" width="17" style="14" customWidth="1"/>
    <col min="6656" max="6658" width="17.7109375" style="14" customWidth="1"/>
    <col min="6659" max="6660" width="15.85546875" style="14" customWidth="1"/>
    <col min="6661" max="6661" width="15.5703125" style="14" bestFit="1" customWidth="1"/>
    <col min="6662" max="6662" width="14.85546875" style="14" bestFit="1" customWidth="1"/>
    <col min="6663" max="6663" width="13.85546875" style="14" bestFit="1" customWidth="1"/>
    <col min="6664" max="6909" width="11.42578125" style="14"/>
    <col min="6910" max="6910" width="13.7109375" style="14" customWidth="1"/>
    <col min="6911" max="6911" width="17" style="14" customWidth="1"/>
    <col min="6912" max="6914" width="17.7109375" style="14" customWidth="1"/>
    <col min="6915" max="6916" width="15.85546875" style="14" customWidth="1"/>
    <col min="6917" max="6917" width="15.5703125" style="14" bestFit="1" customWidth="1"/>
    <col min="6918" max="6918" width="14.85546875" style="14" bestFit="1" customWidth="1"/>
    <col min="6919" max="6919" width="13.85546875" style="14" bestFit="1" customWidth="1"/>
    <col min="6920" max="7165" width="11.42578125" style="14"/>
    <col min="7166" max="7166" width="13.7109375" style="14" customWidth="1"/>
    <col min="7167" max="7167" width="17" style="14" customWidth="1"/>
    <col min="7168" max="7170" width="17.7109375" style="14" customWidth="1"/>
    <col min="7171" max="7172" width="15.85546875" style="14" customWidth="1"/>
    <col min="7173" max="7173" width="15.5703125" style="14" bestFit="1" customWidth="1"/>
    <col min="7174" max="7174" width="14.85546875" style="14" bestFit="1" customWidth="1"/>
    <col min="7175" max="7175" width="13.85546875" style="14" bestFit="1" customWidth="1"/>
    <col min="7176" max="7421" width="11.42578125" style="14"/>
    <col min="7422" max="7422" width="13.7109375" style="14" customWidth="1"/>
    <col min="7423" max="7423" width="17" style="14" customWidth="1"/>
    <col min="7424" max="7426" width="17.7109375" style="14" customWidth="1"/>
    <col min="7427" max="7428" width="15.85546875" style="14" customWidth="1"/>
    <col min="7429" max="7429" width="15.5703125" style="14" bestFit="1" customWidth="1"/>
    <col min="7430" max="7430" width="14.85546875" style="14" bestFit="1" customWidth="1"/>
    <col min="7431" max="7431" width="13.85546875" style="14" bestFit="1" customWidth="1"/>
    <col min="7432" max="7677" width="11.42578125" style="14"/>
    <col min="7678" max="7678" width="13.7109375" style="14" customWidth="1"/>
    <col min="7679" max="7679" width="17" style="14" customWidth="1"/>
    <col min="7680" max="7682" width="17.7109375" style="14" customWidth="1"/>
    <col min="7683" max="7684" width="15.85546875" style="14" customWidth="1"/>
    <col min="7685" max="7685" width="15.5703125" style="14" bestFit="1" customWidth="1"/>
    <col min="7686" max="7686" width="14.85546875" style="14" bestFit="1" customWidth="1"/>
    <col min="7687" max="7687" width="13.85546875" style="14" bestFit="1" customWidth="1"/>
    <col min="7688" max="7933" width="11.42578125" style="14"/>
    <col min="7934" max="7934" width="13.7109375" style="14" customWidth="1"/>
    <col min="7935" max="7935" width="17" style="14" customWidth="1"/>
    <col min="7936" max="7938" width="17.7109375" style="14" customWidth="1"/>
    <col min="7939" max="7940" width="15.85546875" style="14" customWidth="1"/>
    <col min="7941" max="7941" width="15.5703125" style="14" bestFit="1" customWidth="1"/>
    <col min="7942" max="7942" width="14.85546875" style="14" bestFit="1" customWidth="1"/>
    <col min="7943" max="7943" width="13.85546875" style="14" bestFit="1" customWidth="1"/>
    <col min="7944" max="8189" width="11.42578125" style="14"/>
    <col min="8190" max="8190" width="13.7109375" style="14" customWidth="1"/>
    <col min="8191" max="8191" width="17" style="14" customWidth="1"/>
    <col min="8192" max="8194" width="17.7109375" style="14" customWidth="1"/>
    <col min="8195" max="8196" width="15.85546875" style="14" customWidth="1"/>
    <col min="8197" max="8197" width="15.5703125" style="14" bestFit="1" customWidth="1"/>
    <col min="8198" max="8198" width="14.85546875" style="14" bestFit="1" customWidth="1"/>
    <col min="8199" max="8199" width="13.85546875" style="14" bestFit="1" customWidth="1"/>
    <col min="8200" max="8445" width="11.42578125" style="14"/>
    <col min="8446" max="8446" width="13.7109375" style="14" customWidth="1"/>
    <col min="8447" max="8447" width="17" style="14" customWidth="1"/>
    <col min="8448" max="8450" width="17.7109375" style="14" customWidth="1"/>
    <col min="8451" max="8452" width="15.85546875" style="14" customWidth="1"/>
    <col min="8453" max="8453" width="15.5703125" style="14" bestFit="1" customWidth="1"/>
    <col min="8454" max="8454" width="14.85546875" style="14" bestFit="1" customWidth="1"/>
    <col min="8455" max="8455" width="13.85546875" style="14" bestFit="1" customWidth="1"/>
    <col min="8456" max="8701" width="11.42578125" style="14"/>
    <col min="8702" max="8702" width="13.7109375" style="14" customWidth="1"/>
    <col min="8703" max="8703" width="17" style="14" customWidth="1"/>
    <col min="8704" max="8706" width="17.7109375" style="14" customWidth="1"/>
    <col min="8707" max="8708" width="15.85546875" style="14" customWidth="1"/>
    <col min="8709" max="8709" width="15.5703125" style="14" bestFit="1" customWidth="1"/>
    <col min="8710" max="8710" width="14.85546875" style="14" bestFit="1" customWidth="1"/>
    <col min="8711" max="8711" width="13.85546875" style="14" bestFit="1" customWidth="1"/>
    <col min="8712" max="8957" width="11.42578125" style="14"/>
    <col min="8958" max="8958" width="13.7109375" style="14" customWidth="1"/>
    <col min="8959" max="8959" width="17" style="14" customWidth="1"/>
    <col min="8960" max="8962" width="17.7109375" style="14" customWidth="1"/>
    <col min="8963" max="8964" width="15.85546875" style="14" customWidth="1"/>
    <col min="8965" max="8965" width="15.5703125" style="14" bestFit="1" customWidth="1"/>
    <col min="8966" max="8966" width="14.85546875" style="14" bestFit="1" customWidth="1"/>
    <col min="8967" max="8967" width="13.85546875" style="14" bestFit="1" customWidth="1"/>
    <col min="8968" max="9213" width="11.42578125" style="14"/>
    <col min="9214" max="9214" width="13.7109375" style="14" customWidth="1"/>
    <col min="9215" max="9215" width="17" style="14" customWidth="1"/>
    <col min="9216" max="9218" width="17.7109375" style="14" customWidth="1"/>
    <col min="9219" max="9220" width="15.85546875" style="14" customWidth="1"/>
    <col min="9221" max="9221" width="15.5703125" style="14" bestFit="1" customWidth="1"/>
    <col min="9222" max="9222" width="14.85546875" style="14" bestFit="1" customWidth="1"/>
    <col min="9223" max="9223" width="13.85546875" style="14" bestFit="1" customWidth="1"/>
    <col min="9224" max="9469" width="11.42578125" style="14"/>
    <col min="9470" max="9470" width="13.7109375" style="14" customWidth="1"/>
    <col min="9471" max="9471" width="17" style="14" customWidth="1"/>
    <col min="9472" max="9474" width="17.7109375" style="14" customWidth="1"/>
    <col min="9475" max="9476" width="15.85546875" style="14" customWidth="1"/>
    <col min="9477" max="9477" width="15.5703125" style="14" bestFit="1" customWidth="1"/>
    <col min="9478" max="9478" width="14.85546875" style="14" bestFit="1" customWidth="1"/>
    <col min="9479" max="9479" width="13.85546875" style="14" bestFit="1" customWidth="1"/>
    <col min="9480" max="9725" width="11.42578125" style="14"/>
    <col min="9726" max="9726" width="13.7109375" style="14" customWidth="1"/>
    <col min="9727" max="9727" width="17" style="14" customWidth="1"/>
    <col min="9728" max="9730" width="17.7109375" style="14" customWidth="1"/>
    <col min="9731" max="9732" width="15.85546875" style="14" customWidth="1"/>
    <col min="9733" max="9733" width="15.5703125" style="14" bestFit="1" customWidth="1"/>
    <col min="9734" max="9734" width="14.85546875" style="14" bestFit="1" customWidth="1"/>
    <col min="9735" max="9735" width="13.85546875" style="14" bestFit="1" customWidth="1"/>
    <col min="9736" max="9981" width="11.42578125" style="14"/>
    <col min="9982" max="9982" width="13.7109375" style="14" customWidth="1"/>
    <col min="9983" max="9983" width="17" style="14" customWidth="1"/>
    <col min="9984" max="9986" width="17.7109375" style="14" customWidth="1"/>
    <col min="9987" max="9988" width="15.85546875" style="14" customWidth="1"/>
    <col min="9989" max="9989" width="15.5703125" style="14" bestFit="1" customWidth="1"/>
    <col min="9990" max="9990" width="14.85546875" style="14" bestFit="1" customWidth="1"/>
    <col min="9991" max="9991" width="13.85546875" style="14" bestFit="1" customWidth="1"/>
    <col min="9992" max="10237" width="11.42578125" style="14"/>
    <col min="10238" max="10238" width="13.7109375" style="14" customWidth="1"/>
    <col min="10239" max="10239" width="17" style="14" customWidth="1"/>
    <col min="10240" max="10242" width="17.7109375" style="14" customWidth="1"/>
    <col min="10243" max="10244" width="15.85546875" style="14" customWidth="1"/>
    <col min="10245" max="10245" width="15.5703125" style="14" bestFit="1" customWidth="1"/>
    <col min="10246" max="10246" width="14.85546875" style="14" bestFit="1" customWidth="1"/>
    <col min="10247" max="10247" width="13.85546875" style="14" bestFit="1" customWidth="1"/>
    <col min="10248" max="10493" width="11.42578125" style="14"/>
    <col min="10494" max="10494" width="13.7109375" style="14" customWidth="1"/>
    <col min="10495" max="10495" width="17" style="14" customWidth="1"/>
    <col min="10496" max="10498" width="17.7109375" style="14" customWidth="1"/>
    <col min="10499" max="10500" width="15.85546875" style="14" customWidth="1"/>
    <col min="10501" max="10501" width="15.5703125" style="14" bestFit="1" customWidth="1"/>
    <col min="10502" max="10502" width="14.85546875" style="14" bestFit="1" customWidth="1"/>
    <col min="10503" max="10503" width="13.85546875" style="14" bestFit="1" customWidth="1"/>
    <col min="10504" max="10749" width="11.42578125" style="14"/>
    <col min="10750" max="10750" width="13.7109375" style="14" customWidth="1"/>
    <col min="10751" max="10751" width="17" style="14" customWidth="1"/>
    <col min="10752" max="10754" width="17.7109375" style="14" customWidth="1"/>
    <col min="10755" max="10756" width="15.85546875" style="14" customWidth="1"/>
    <col min="10757" max="10757" width="15.5703125" style="14" bestFit="1" customWidth="1"/>
    <col min="10758" max="10758" width="14.85546875" style="14" bestFit="1" customWidth="1"/>
    <col min="10759" max="10759" width="13.85546875" style="14" bestFit="1" customWidth="1"/>
    <col min="10760" max="11005" width="11.42578125" style="14"/>
    <col min="11006" max="11006" width="13.7109375" style="14" customWidth="1"/>
    <col min="11007" max="11007" width="17" style="14" customWidth="1"/>
    <col min="11008" max="11010" width="17.7109375" style="14" customWidth="1"/>
    <col min="11011" max="11012" width="15.85546875" style="14" customWidth="1"/>
    <col min="11013" max="11013" width="15.5703125" style="14" bestFit="1" customWidth="1"/>
    <col min="11014" max="11014" width="14.85546875" style="14" bestFit="1" customWidth="1"/>
    <col min="11015" max="11015" width="13.85546875" style="14" bestFit="1" customWidth="1"/>
    <col min="11016" max="11261" width="11.42578125" style="14"/>
    <col min="11262" max="11262" width="13.7109375" style="14" customWidth="1"/>
    <col min="11263" max="11263" width="17" style="14" customWidth="1"/>
    <col min="11264" max="11266" width="17.7109375" style="14" customWidth="1"/>
    <col min="11267" max="11268" width="15.85546875" style="14" customWidth="1"/>
    <col min="11269" max="11269" width="15.5703125" style="14" bestFit="1" customWidth="1"/>
    <col min="11270" max="11270" width="14.85546875" style="14" bestFit="1" customWidth="1"/>
    <col min="11271" max="11271" width="13.85546875" style="14" bestFit="1" customWidth="1"/>
    <col min="11272" max="11517" width="11.42578125" style="14"/>
    <col min="11518" max="11518" width="13.7109375" style="14" customWidth="1"/>
    <col min="11519" max="11519" width="17" style="14" customWidth="1"/>
    <col min="11520" max="11522" width="17.7109375" style="14" customWidth="1"/>
    <col min="11523" max="11524" width="15.85546875" style="14" customWidth="1"/>
    <col min="11525" max="11525" width="15.5703125" style="14" bestFit="1" customWidth="1"/>
    <col min="11526" max="11526" width="14.85546875" style="14" bestFit="1" customWidth="1"/>
    <col min="11527" max="11527" width="13.85546875" style="14" bestFit="1" customWidth="1"/>
    <col min="11528" max="11773" width="11.42578125" style="14"/>
    <col min="11774" max="11774" width="13.7109375" style="14" customWidth="1"/>
    <col min="11775" max="11775" width="17" style="14" customWidth="1"/>
    <col min="11776" max="11778" width="17.7109375" style="14" customWidth="1"/>
    <col min="11779" max="11780" width="15.85546875" style="14" customWidth="1"/>
    <col min="11781" max="11781" width="15.5703125" style="14" bestFit="1" customWidth="1"/>
    <col min="11782" max="11782" width="14.85546875" style="14" bestFit="1" customWidth="1"/>
    <col min="11783" max="11783" width="13.85546875" style="14" bestFit="1" customWidth="1"/>
    <col min="11784" max="12029" width="11.42578125" style="14"/>
    <col min="12030" max="12030" width="13.7109375" style="14" customWidth="1"/>
    <col min="12031" max="12031" width="17" style="14" customWidth="1"/>
    <col min="12032" max="12034" width="17.7109375" style="14" customWidth="1"/>
    <col min="12035" max="12036" width="15.85546875" style="14" customWidth="1"/>
    <col min="12037" max="12037" width="15.5703125" style="14" bestFit="1" customWidth="1"/>
    <col min="12038" max="12038" width="14.85546875" style="14" bestFit="1" customWidth="1"/>
    <col min="12039" max="12039" width="13.85546875" style="14" bestFit="1" customWidth="1"/>
    <col min="12040" max="12285" width="11.42578125" style="14"/>
    <col min="12286" max="12286" width="13.7109375" style="14" customWidth="1"/>
    <col min="12287" max="12287" width="17" style="14" customWidth="1"/>
    <col min="12288" max="12290" width="17.7109375" style="14" customWidth="1"/>
    <col min="12291" max="12292" width="15.85546875" style="14" customWidth="1"/>
    <col min="12293" max="12293" width="15.5703125" style="14" bestFit="1" customWidth="1"/>
    <col min="12294" max="12294" width="14.85546875" style="14" bestFit="1" customWidth="1"/>
    <col min="12295" max="12295" width="13.85546875" style="14" bestFit="1" customWidth="1"/>
    <col min="12296" max="12541" width="11.42578125" style="14"/>
    <col min="12542" max="12542" width="13.7109375" style="14" customWidth="1"/>
    <col min="12543" max="12543" width="17" style="14" customWidth="1"/>
    <col min="12544" max="12546" width="17.7109375" style="14" customWidth="1"/>
    <col min="12547" max="12548" width="15.85546875" style="14" customWidth="1"/>
    <col min="12549" max="12549" width="15.5703125" style="14" bestFit="1" customWidth="1"/>
    <col min="12550" max="12550" width="14.85546875" style="14" bestFit="1" customWidth="1"/>
    <col min="12551" max="12551" width="13.85546875" style="14" bestFit="1" customWidth="1"/>
    <col min="12552" max="12797" width="11.42578125" style="14"/>
    <col min="12798" max="12798" width="13.7109375" style="14" customWidth="1"/>
    <col min="12799" max="12799" width="17" style="14" customWidth="1"/>
    <col min="12800" max="12802" width="17.7109375" style="14" customWidth="1"/>
    <col min="12803" max="12804" width="15.85546875" style="14" customWidth="1"/>
    <col min="12805" max="12805" width="15.5703125" style="14" bestFit="1" customWidth="1"/>
    <col min="12806" max="12806" width="14.85546875" style="14" bestFit="1" customWidth="1"/>
    <col min="12807" max="12807" width="13.85546875" style="14" bestFit="1" customWidth="1"/>
    <col min="12808" max="13053" width="11.42578125" style="14"/>
    <col min="13054" max="13054" width="13.7109375" style="14" customWidth="1"/>
    <col min="13055" max="13055" width="17" style="14" customWidth="1"/>
    <col min="13056" max="13058" width="17.7109375" style="14" customWidth="1"/>
    <col min="13059" max="13060" width="15.85546875" style="14" customWidth="1"/>
    <col min="13061" max="13061" width="15.5703125" style="14" bestFit="1" customWidth="1"/>
    <col min="13062" max="13062" width="14.85546875" style="14" bestFit="1" customWidth="1"/>
    <col min="13063" max="13063" width="13.85546875" style="14" bestFit="1" customWidth="1"/>
    <col min="13064" max="13309" width="11.42578125" style="14"/>
    <col min="13310" max="13310" width="13.7109375" style="14" customWidth="1"/>
    <col min="13311" max="13311" width="17" style="14" customWidth="1"/>
    <col min="13312" max="13314" width="17.7109375" style="14" customWidth="1"/>
    <col min="13315" max="13316" width="15.85546875" style="14" customWidth="1"/>
    <col min="13317" max="13317" width="15.5703125" style="14" bestFit="1" customWidth="1"/>
    <col min="13318" max="13318" width="14.85546875" style="14" bestFit="1" customWidth="1"/>
    <col min="13319" max="13319" width="13.85546875" style="14" bestFit="1" customWidth="1"/>
    <col min="13320" max="13565" width="11.42578125" style="14"/>
    <col min="13566" max="13566" width="13.7109375" style="14" customWidth="1"/>
    <col min="13567" max="13567" width="17" style="14" customWidth="1"/>
    <col min="13568" max="13570" width="17.7109375" style="14" customWidth="1"/>
    <col min="13571" max="13572" width="15.85546875" style="14" customWidth="1"/>
    <col min="13573" max="13573" width="15.5703125" style="14" bestFit="1" customWidth="1"/>
    <col min="13574" max="13574" width="14.85546875" style="14" bestFit="1" customWidth="1"/>
    <col min="13575" max="13575" width="13.85546875" style="14" bestFit="1" customWidth="1"/>
    <col min="13576" max="13821" width="11.42578125" style="14"/>
    <col min="13822" max="13822" width="13.7109375" style="14" customWidth="1"/>
    <col min="13823" max="13823" width="17" style="14" customWidth="1"/>
    <col min="13824" max="13826" width="17.7109375" style="14" customWidth="1"/>
    <col min="13827" max="13828" width="15.85546875" style="14" customWidth="1"/>
    <col min="13829" max="13829" width="15.5703125" style="14" bestFit="1" customWidth="1"/>
    <col min="13830" max="13830" width="14.85546875" style="14" bestFit="1" customWidth="1"/>
    <col min="13831" max="13831" width="13.85546875" style="14" bestFit="1" customWidth="1"/>
    <col min="13832" max="14077" width="11.42578125" style="14"/>
    <col min="14078" max="14078" width="13.7109375" style="14" customWidth="1"/>
    <col min="14079" max="14079" width="17" style="14" customWidth="1"/>
    <col min="14080" max="14082" width="17.7109375" style="14" customWidth="1"/>
    <col min="14083" max="14084" width="15.85546875" style="14" customWidth="1"/>
    <col min="14085" max="14085" width="15.5703125" style="14" bestFit="1" customWidth="1"/>
    <col min="14086" max="14086" width="14.85546875" style="14" bestFit="1" customWidth="1"/>
    <col min="14087" max="14087" width="13.85546875" style="14" bestFit="1" customWidth="1"/>
    <col min="14088" max="14333" width="11.42578125" style="14"/>
    <col min="14334" max="14334" width="13.7109375" style="14" customWidth="1"/>
    <col min="14335" max="14335" width="17" style="14" customWidth="1"/>
    <col min="14336" max="14338" width="17.7109375" style="14" customWidth="1"/>
    <col min="14339" max="14340" width="15.85546875" style="14" customWidth="1"/>
    <col min="14341" max="14341" width="15.5703125" style="14" bestFit="1" customWidth="1"/>
    <col min="14342" max="14342" width="14.85546875" style="14" bestFit="1" customWidth="1"/>
    <col min="14343" max="14343" width="13.85546875" style="14" bestFit="1" customWidth="1"/>
    <col min="14344" max="14589" width="11.42578125" style="14"/>
    <col min="14590" max="14590" width="13.7109375" style="14" customWidth="1"/>
    <col min="14591" max="14591" width="17" style="14" customWidth="1"/>
    <col min="14592" max="14594" width="17.7109375" style="14" customWidth="1"/>
    <col min="14595" max="14596" width="15.85546875" style="14" customWidth="1"/>
    <col min="14597" max="14597" width="15.5703125" style="14" bestFit="1" customWidth="1"/>
    <col min="14598" max="14598" width="14.85546875" style="14" bestFit="1" customWidth="1"/>
    <col min="14599" max="14599" width="13.85546875" style="14" bestFit="1" customWidth="1"/>
    <col min="14600" max="14845" width="11.42578125" style="14"/>
    <col min="14846" max="14846" width="13.7109375" style="14" customWidth="1"/>
    <col min="14847" max="14847" width="17" style="14" customWidth="1"/>
    <col min="14848" max="14850" width="17.7109375" style="14" customWidth="1"/>
    <col min="14851" max="14852" width="15.85546875" style="14" customWidth="1"/>
    <col min="14853" max="14853" width="15.5703125" style="14" bestFit="1" customWidth="1"/>
    <col min="14854" max="14854" width="14.85546875" style="14" bestFit="1" customWidth="1"/>
    <col min="14855" max="14855" width="13.85546875" style="14" bestFit="1" customWidth="1"/>
    <col min="14856" max="15101" width="11.42578125" style="14"/>
    <col min="15102" max="15102" width="13.7109375" style="14" customWidth="1"/>
    <col min="15103" max="15103" width="17" style="14" customWidth="1"/>
    <col min="15104" max="15106" width="17.7109375" style="14" customWidth="1"/>
    <col min="15107" max="15108" width="15.85546875" style="14" customWidth="1"/>
    <col min="15109" max="15109" width="15.5703125" style="14" bestFit="1" customWidth="1"/>
    <col min="15110" max="15110" width="14.85546875" style="14" bestFit="1" customWidth="1"/>
    <col min="15111" max="15111" width="13.85546875" style="14" bestFit="1" customWidth="1"/>
    <col min="15112" max="15357" width="11.42578125" style="14"/>
    <col min="15358" max="15358" width="13.7109375" style="14" customWidth="1"/>
    <col min="15359" max="15359" width="17" style="14" customWidth="1"/>
    <col min="15360" max="15362" width="17.7109375" style="14" customWidth="1"/>
    <col min="15363" max="15364" width="15.85546875" style="14" customWidth="1"/>
    <col min="15365" max="15365" width="15.5703125" style="14" bestFit="1" customWidth="1"/>
    <col min="15366" max="15366" width="14.85546875" style="14" bestFit="1" customWidth="1"/>
    <col min="15367" max="15367" width="13.85546875" style="14" bestFit="1" customWidth="1"/>
    <col min="15368" max="15613" width="11.42578125" style="14"/>
    <col min="15614" max="15614" width="13.7109375" style="14" customWidth="1"/>
    <col min="15615" max="15615" width="17" style="14" customWidth="1"/>
    <col min="15616" max="15618" width="17.7109375" style="14" customWidth="1"/>
    <col min="15619" max="15620" width="15.85546875" style="14" customWidth="1"/>
    <col min="15621" max="15621" width="15.5703125" style="14" bestFit="1" customWidth="1"/>
    <col min="15622" max="15622" width="14.85546875" style="14" bestFit="1" customWidth="1"/>
    <col min="15623" max="15623" width="13.85546875" style="14" bestFit="1" customWidth="1"/>
    <col min="15624" max="15869" width="11.42578125" style="14"/>
    <col min="15870" max="15870" width="13.7109375" style="14" customWidth="1"/>
    <col min="15871" max="15871" width="17" style="14" customWidth="1"/>
    <col min="15872" max="15874" width="17.7109375" style="14" customWidth="1"/>
    <col min="15875" max="15876" width="15.85546875" style="14" customWidth="1"/>
    <col min="15877" max="15877" width="15.5703125" style="14" bestFit="1" customWidth="1"/>
    <col min="15878" max="15878" width="14.85546875" style="14" bestFit="1" customWidth="1"/>
    <col min="15879" max="15879" width="13.85546875" style="14" bestFit="1" customWidth="1"/>
    <col min="15880" max="16125" width="11.42578125" style="14"/>
    <col min="16126" max="16126" width="13.7109375" style="14" customWidth="1"/>
    <col min="16127" max="16127" width="17" style="14" customWidth="1"/>
    <col min="16128" max="16130" width="17.7109375" style="14" customWidth="1"/>
    <col min="16131" max="16132" width="15.85546875" style="14" customWidth="1"/>
    <col min="16133" max="16133" width="15.5703125" style="14" bestFit="1" customWidth="1"/>
    <col min="16134" max="16134" width="14.85546875" style="14" bestFit="1" customWidth="1"/>
    <col min="16135" max="16135" width="13.85546875" style="14" bestFit="1" customWidth="1"/>
    <col min="16136" max="16384" width="11.42578125" style="14"/>
  </cols>
  <sheetData>
    <row r="2" spans="1:7" ht="15.75" x14ac:dyDescent="0.25">
      <c r="A2" s="35" t="s">
        <v>23</v>
      </c>
      <c r="B2" s="35"/>
      <c r="C2" s="35"/>
      <c r="D2" s="35"/>
      <c r="E2" s="35"/>
      <c r="F2" s="35"/>
      <c r="G2" s="35"/>
    </row>
    <row r="3" spans="1:7" ht="15.75" x14ac:dyDescent="0.25">
      <c r="A3" s="35" t="s">
        <v>24</v>
      </c>
      <c r="B3" s="35"/>
      <c r="C3" s="35"/>
      <c r="D3" s="35"/>
      <c r="E3" s="35"/>
      <c r="F3" s="35"/>
      <c r="G3" s="35"/>
    </row>
    <row r="4" spans="1:7" ht="15.75" x14ac:dyDescent="0.25">
      <c r="A4" s="35" t="s">
        <v>25</v>
      </c>
      <c r="B4" s="35"/>
      <c r="C4" s="35"/>
      <c r="D4" s="35"/>
      <c r="E4" s="35"/>
      <c r="F4" s="35"/>
      <c r="G4" s="35"/>
    </row>
    <row r="6" spans="1:7" ht="15.75" x14ac:dyDescent="0.2">
      <c r="A6" s="36" t="s">
        <v>26</v>
      </c>
      <c r="B6" s="36"/>
      <c r="C6" s="36"/>
      <c r="D6" s="36"/>
      <c r="E6" s="36"/>
      <c r="F6" s="36"/>
      <c r="G6" s="36"/>
    </row>
    <row r="7" spans="1:7" ht="15.75" customHeight="1" x14ac:dyDescent="0.25">
      <c r="A7" s="35" t="s">
        <v>34</v>
      </c>
      <c r="B7" s="35"/>
      <c r="C7" s="35"/>
      <c r="D7" s="35"/>
      <c r="E7" s="35"/>
      <c r="F7" s="35"/>
      <c r="G7" s="35"/>
    </row>
    <row r="8" spans="1:7" ht="12.75" customHeight="1" x14ac:dyDescent="0.2">
      <c r="B8" s="38" t="s">
        <v>0</v>
      </c>
      <c r="C8" s="38" t="s">
        <v>28</v>
      </c>
      <c r="D8" s="31" t="s">
        <v>29</v>
      </c>
      <c r="E8" s="38" t="s">
        <v>19</v>
      </c>
      <c r="F8" s="31" t="s">
        <v>30</v>
      </c>
      <c r="G8" s="31" t="s">
        <v>31</v>
      </c>
    </row>
    <row r="9" spans="1:7" x14ac:dyDescent="0.2">
      <c r="B9" s="39"/>
      <c r="C9" s="39"/>
      <c r="D9" s="32"/>
      <c r="E9" s="39"/>
      <c r="F9" s="32"/>
      <c r="G9" s="32"/>
    </row>
    <row r="10" spans="1:7" ht="14.25" x14ac:dyDescent="0.2">
      <c r="B10" s="16">
        <v>42005</v>
      </c>
      <c r="C10" s="11" t="s">
        <v>32</v>
      </c>
      <c r="D10" s="12">
        <v>8684</v>
      </c>
      <c r="E10" s="17">
        <v>5502850</v>
      </c>
      <c r="F10" s="17">
        <f t="shared" ref="F10:F15" si="0">E10-G10</f>
        <v>2150969.09</v>
      </c>
      <c r="G10" s="17">
        <v>3351880.91</v>
      </c>
    </row>
    <row r="11" spans="1:7" ht="14.25" x14ac:dyDescent="0.2">
      <c r="B11" s="16">
        <v>42036</v>
      </c>
      <c r="C11" s="11" t="s">
        <v>32</v>
      </c>
      <c r="D11" s="12">
        <v>7514</v>
      </c>
      <c r="E11" s="17">
        <v>4662468</v>
      </c>
      <c r="F11" s="17">
        <f t="shared" si="0"/>
        <v>1844327.6</v>
      </c>
      <c r="G11" s="17">
        <v>2818140.4</v>
      </c>
    </row>
    <row r="12" spans="1:7" ht="14.25" x14ac:dyDescent="0.2">
      <c r="B12" s="16">
        <v>42064</v>
      </c>
      <c r="C12" s="11" t="s">
        <v>32</v>
      </c>
      <c r="D12" s="12">
        <v>7484</v>
      </c>
      <c r="E12" s="17">
        <v>4624445</v>
      </c>
      <c r="F12" s="17">
        <f t="shared" si="0"/>
        <v>1836205.3399999999</v>
      </c>
      <c r="G12" s="17">
        <v>2788239.66</v>
      </c>
    </row>
    <row r="13" spans="1:7" ht="14.25" x14ac:dyDescent="0.2">
      <c r="B13" s="16">
        <v>42095</v>
      </c>
      <c r="C13" s="11" t="s">
        <v>32</v>
      </c>
      <c r="D13" s="12">
        <v>7584</v>
      </c>
      <c r="E13" s="17">
        <v>4694734</v>
      </c>
      <c r="F13" s="17">
        <f t="shared" si="0"/>
        <v>1865322</v>
      </c>
      <c r="G13" s="17">
        <v>2829412</v>
      </c>
    </row>
    <row r="14" spans="1:7" ht="14.25" x14ac:dyDescent="0.2">
      <c r="B14" s="16">
        <v>42125</v>
      </c>
      <c r="C14" s="11" t="s">
        <v>32</v>
      </c>
      <c r="D14" s="12">
        <v>6956</v>
      </c>
      <c r="E14" s="17">
        <v>4326948</v>
      </c>
      <c r="F14" s="17">
        <f t="shared" si="0"/>
        <v>1711547.21</v>
      </c>
      <c r="G14" s="17">
        <v>2615400.79</v>
      </c>
    </row>
    <row r="15" spans="1:7" ht="14.25" x14ac:dyDescent="0.2">
      <c r="B15" s="16">
        <v>42156</v>
      </c>
      <c r="C15" s="11" t="s">
        <v>32</v>
      </c>
      <c r="D15" s="12">
        <v>7103</v>
      </c>
      <c r="E15" s="17">
        <v>4386155</v>
      </c>
      <c r="F15" s="17">
        <f t="shared" si="0"/>
        <v>1741342.02</v>
      </c>
      <c r="G15" s="17">
        <v>2644812.98</v>
      </c>
    </row>
    <row r="16" spans="1:7" ht="14.25" x14ac:dyDescent="0.2">
      <c r="B16" s="16">
        <v>42186</v>
      </c>
      <c r="C16" s="11" t="s">
        <v>32</v>
      </c>
      <c r="D16" s="12"/>
      <c r="E16" s="17"/>
      <c r="F16" s="17"/>
      <c r="G16" s="17"/>
    </row>
    <row r="17" spans="1:7" ht="14.25" x14ac:dyDescent="0.2">
      <c r="B17" s="16">
        <v>42217</v>
      </c>
      <c r="C17" s="11" t="s">
        <v>32</v>
      </c>
      <c r="D17" s="12"/>
      <c r="E17" s="17"/>
      <c r="F17" s="17"/>
      <c r="G17" s="17"/>
    </row>
    <row r="18" spans="1:7" ht="14.25" x14ac:dyDescent="0.2">
      <c r="B18" s="16">
        <v>42248</v>
      </c>
      <c r="C18" s="11" t="s">
        <v>32</v>
      </c>
      <c r="D18" s="11"/>
      <c r="E18" s="17"/>
      <c r="F18" s="17"/>
      <c r="G18" s="17"/>
    </row>
    <row r="19" spans="1:7" ht="14.25" x14ac:dyDescent="0.2">
      <c r="B19" s="16">
        <v>42278</v>
      </c>
      <c r="C19" s="11" t="s">
        <v>32</v>
      </c>
      <c r="D19" s="11"/>
      <c r="E19" s="17"/>
      <c r="F19" s="17"/>
      <c r="G19" s="17"/>
    </row>
    <row r="20" spans="1:7" ht="14.25" x14ac:dyDescent="0.2">
      <c r="B20" s="16">
        <v>42309</v>
      </c>
      <c r="C20" s="11" t="s">
        <v>32</v>
      </c>
      <c r="D20" s="11"/>
      <c r="E20" s="17"/>
      <c r="F20" s="17"/>
      <c r="G20" s="17"/>
    </row>
    <row r="21" spans="1:7" ht="14.25" x14ac:dyDescent="0.2">
      <c r="B21" s="16">
        <v>42339</v>
      </c>
      <c r="C21" s="25" t="s">
        <v>32</v>
      </c>
      <c r="D21" s="25"/>
      <c r="E21" s="26"/>
      <c r="F21" s="27"/>
      <c r="G21" s="26"/>
    </row>
    <row r="22" spans="1:7" x14ac:dyDescent="0.2">
      <c r="B22" s="33" t="s">
        <v>22</v>
      </c>
      <c r="C22" s="42"/>
      <c r="D22" s="19">
        <f>SUM(D10:D21)</f>
        <v>45325</v>
      </c>
      <c r="E22" s="20">
        <f>SUM(E10:E21)</f>
        <v>28197600</v>
      </c>
      <c r="F22" s="21">
        <f>SUM(F10:F21)</f>
        <v>11149713.259999998</v>
      </c>
      <c r="G22" s="21">
        <f>SUM(G10:G21)</f>
        <v>17047886.740000002</v>
      </c>
    </row>
    <row r="23" spans="1:7" x14ac:dyDescent="0.2">
      <c r="E23" s="15"/>
      <c r="G23" s="14"/>
    </row>
    <row r="24" spans="1:7" x14ac:dyDescent="0.2">
      <c r="D24" s="18"/>
    </row>
    <row r="27" spans="1:7" x14ac:dyDescent="0.2">
      <c r="A27" s="22"/>
      <c r="B27" s="23"/>
    </row>
  </sheetData>
  <mergeCells count="12">
    <mergeCell ref="G8:G9"/>
    <mergeCell ref="B22:C22"/>
    <mergeCell ref="A2:G2"/>
    <mergeCell ref="A3:G3"/>
    <mergeCell ref="A4:G4"/>
    <mergeCell ref="A6:G6"/>
    <mergeCell ref="A7:G7"/>
    <mergeCell ref="B8:B9"/>
    <mergeCell ref="C8:C9"/>
    <mergeCell ref="D8:D9"/>
    <mergeCell ref="E8:E9"/>
    <mergeCell ref="F8:F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11.42578125" style="14" customWidth="1"/>
    <col min="2" max="2" width="18.5703125" style="14" customWidth="1"/>
    <col min="3" max="4" width="17.7109375" style="14" customWidth="1"/>
    <col min="5" max="5" width="21.42578125" style="15" customWidth="1"/>
    <col min="6" max="6" width="18.5703125" style="15" customWidth="1"/>
    <col min="7" max="7" width="15.5703125" style="14" bestFit="1" customWidth="1"/>
    <col min="8" max="8" width="14.85546875" style="14" bestFit="1" customWidth="1"/>
    <col min="9" max="9" width="13.85546875" style="14" bestFit="1" customWidth="1"/>
    <col min="10" max="255" width="11.42578125" style="14"/>
    <col min="256" max="256" width="13.7109375" style="14" customWidth="1"/>
    <col min="257" max="257" width="17" style="14" customWidth="1"/>
    <col min="258" max="260" width="17.7109375" style="14" customWidth="1"/>
    <col min="261" max="262" width="15.85546875" style="14" customWidth="1"/>
    <col min="263" max="263" width="15.5703125" style="14" bestFit="1" customWidth="1"/>
    <col min="264" max="264" width="14.85546875" style="14" bestFit="1" customWidth="1"/>
    <col min="265" max="265" width="13.85546875" style="14" bestFit="1" customWidth="1"/>
    <col min="266" max="511" width="11.42578125" style="14"/>
    <col min="512" max="512" width="13.7109375" style="14" customWidth="1"/>
    <col min="513" max="513" width="17" style="14" customWidth="1"/>
    <col min="514" max="516" width="17.7109375" style="14" customWidth="1"/>
    <col min="517" max="518" width="15.85546875" style="14" customWidth="1"/>
    <col min="519" max="519" width="15.5703125" style="14" bestFit="1" customWidth="1"/>
    <col min="520" max="520" width="14.85546875" style="14" bestFit="1" customWidth="1"/>
    <col min="521" max="521" width="13.85546875" style="14" bestFit="1" customWidth="1"/>
    <col min="522" max="767" width="11.42578125" style="14"/>
    <col min="768" max="768" width="13.7109375" style="14" customWidth="1"/>
    <col min="769" max="769" width="17" style="14" customWidth="1"/>
    <col min="770" max="772" width="17.7109375" style="14" customWidth="1"/>
    <col min="773" max="774" width="15.85546875" style="14" customWidth="1"/>
    <col min="775" max="775" width="15.5703125" style="14" bestFit="1" customWidth="1"/>
    <col min="776" max="776" width="14.85546875" style="14" bestFit="1" customWidth="1"/>
    <col min="777" max="777" width="13.85546875" style="14" bestFit="1" customWidth="1"/>
    <col min="778" max="1023" width="11.42578125" style="14"/>
    <col min="1024" max="1024" width="13.7109375" style="14" customWidth="1"/>
    <col min="1025" max="1025" width="17" style="14" customWidth="1"/>
    <col min="1026" max="1028" width="17.7109375" style="14" customWidth="1"/>
    <col min="1029" max="1030" width="15.85546875" style="14" customWidth="1"/>
    <col min="1031" max="1031" width="15.5703125" style="14" bestFit="1" customWidth="1"/>
    <col min="1032" max="1032" width="14.85546875" style="14" bestFit="1" customWidth="1"/>
    <col min="1033" max="1033" width="13.85546875" style="14" bestFit="1" customWidth="1"/>
    <col min="1034" max="1279" width="11.42578125" style="14"/>
    <col min="1280" max="1280" width="13.7109375" style="14" customWidth="1"/>
    <col min="1281" max="1281" width="17" style="14" customWidth="1"/>
    <col min="1282" max="1284" width="17.7109375" style="14" customWidth="1"/>
    <col min="1285" max="1286" width="15.85546875" style="14" customWidth="1"/>
    <col min="1287" max="1287" width="15.5703125" style="14" bestFit="1" customWidth="1"/>
    <col min="1288" max="1288" width="14.85546875" style="14" bestFit="1" customWidth="1"/>
    <col min="1289" max="1289" width="13.85546875" style="14" bestFit="1" customWidth="1"/>
    <col min="1290" max="1535" width="11.42578125" style="14"/>
    <col min="1536" max="1536" width="13.7109375" style="14" customWidth="1"/>
    <col min="1537" max="1537" width="17" style="14" customWidth="1"/>
    <col min="1538" max="1540" width="17.7109375" style="14" customWidth="1"/>
    <col min="1541" max="1542" width="15.85546875" style="14" customWidth="1"/>
    <col min="1543" max="1543" width="15.5703125" style="14" bestFit="1" customWidth="1"/>
    <col min="1544" max="1544" width="14.85546875" style="14" bestFit="1" customWidth="1"/>
    <col min="1545" max="1545" width="13.85546875" style="14" bestFit="1" customWidth="1"/>
    <col min="1546" max="1791" width="11.42578125" style="14"/>
    <col min="1792" max="1792" width="13.7109375" style="14" customWidth="1"/>
    <col min="1793" max="1793" width="17" style="14" customWidth="1"/>
    <col min="1794" max="1796" width="17.7109375" style="14" customWidth="1"/>
    <col min="1797" max="1798" width="15.85546875" style="14" customWidth="1"/>
    <col min="1799" max="1799" width="15.5703125" style="14" bestFit="1" customWidth="1"/>
    <col min="1800" max="1800" width="14.85546875" style="14" bestFit="1" customWidth="1"/>
    <col min="1801" max="1801" width="13.85546875" style="14" bestFit="1" customWidth="1"/>
    <col min="1802" max="2047" width="11.42578125" style="14"/>
    <col min="2048" max="2048" width="13.7109375" style="14" customWidth="1"/>
    <col min="2049" max="2049" width="17" style="14" customWidth="1"/>
    <col min="2050" max="2052" width="17.7109375" style="14" customWidth="1"/>
    <col min="2053" max="2054" width="15.85546875" style="14" customWidth="1"/>
    <col min="2055" max="2055" width="15.5703125" style="14" bestFit="1" customWidth="1"/>
    <col min="2056" max="2056" width="14.85546875" style="14" bestFit="1" customWidth="1"/>
    <col min="2057" max="2057" width="13.85546875" style="14" bestFit="1" customWidth="1"/>
    <col min="2058" max="2303" width="11.42578125" style="14"/>
    <col min="2304" max="2304" width="13.7109375" style="14" customWidth="1"/>
    <col min="2305" max="2305" width="17" style="14" customWidth="1"/>
    <col min="2306" max="2308" width="17.7109375" style="14" customWidth="1"/>
    <col min="2309" max="2310" width="15.85546875" style="14" customWidth="1"/>
    <col min="2311" max="2311" width="15.5703125" style="14" bestFit="1" customWidth="1"/>
    <col min="2312" max="2312" width="14.85546875" style="14" bestFit="1" customWidth="1"/>
    <col min="2313" max="2313" width="13.85546875" style="14" bestFit="1" customWidth="1"/>
    <col min="2314" max="2559" width="11.42578125" style="14"/>
    <col min="2560" max="2560" width="13.7109375" style="14" customWidth="1"/>
    <col min="2561" max="2561" width="17" style="14" customWidth="1"/>
    <col min="2562" max="2564" width="17.7109375" style="14" customWidth="1"/>
    <col min="2565" max="2566" width="15.85546875" style="14" customWidth="1"/>
    <col min="2567" max="2567" width="15.5703125" style="14" bestFit="1" customWidth="1"/>
    <col min="2568" max="2568" width="14.85546875" style="14" bestFit="1" customWidth="1"/>
    <col min="2569" max="2569" width="13.85546875" style="14" bestFit="1" customWidth="1"/>
    <col min="2570" max="2815" width="11.42578125" style="14"/>
    <col min="2816" max="2816" width="13.7109375" style="14" customWidth="1"/>
    <col min="2817" max="2817" width="17" style="14" customWidth="1"/>
    <col min="2818" max="2820" width="17.7109375" style="14" customWidth="1"/>
    <col min="2821" max="2822" width="15.85546875" style="14" customWidth="1"/>
    <col min="2823" max="2823" width="15.5703125" style="14" bestFit="1" customWidth="1"/>
    <col min="2824" max="2824" width="14.85546875" style="14" bestFit="1" customWidth="1"/>
    <col min="2825" max="2825" width="13.85546875" style="14" bestFit="1" customWidth="1"/>
    <col min="2826" max="3071" width="11.42578125" style="14"/>
    <col min="3072" max="3072" width="13.7109375" style="14" customWidth="1"/>
    <col min="3073" max="3073" width="17" style="14" customWidth="1"/>
    <col min="3074" max="3076" width="17.7109375" style="14" customWidth="1"/>
    <col min="3077" max="3078" width="15.85546875" style="14" customWidth="1"/>
    <col min="3079" max="3079" width="15.5703125" style="14" bestFit="1" customWidth="1"/>
    <col min="3080" max="3080" width="14.85546875" style="14" bestFit="1" customWidth="1"/>
    <col min="3081" max="3081" width="13.85546875" style="14" bestFit="1" customWidth="1"/>
    <col min="3082" max="3327" width="11.42578125" style="14"/>
    <col min="3328" max="3328" width="13.7109375" style="14" customWidth="1"/>
    <col min="3329" max="3329" width="17" style="14" customWidth="1"/>
    <col min="3330" max="3332" width="17.7109375" style="14" customWidth="1"/>
    <col min="3333" max="3334" width="15.85546875" style="14" customWidth="1"/>
    <col min="3335" max="3335" width="15.5703125" style="14" bestFit="1" customWidth="1"/>
    <col min="3336" max="3336" width="14.85546875" style="14" bestFit="1" customWidth="1"/>
    <col min="3337" max="3337" width="13.85546875" style="14" bestFit="1" customWidth="1"/>
    <col min="3338" max="3583" width="11.42578125" style="14"/>
    <col min="3584" max="3584" width="13.7109375" style="14" customWidth="1"/>
    <col min="3585" max="3585" width="17" style="14" customWidth="1"/>
    <col min="3586" max="3588" width="17.7109375" style="14" customWidth="1"/>
    <col min="3589" max="3590" width="15.85546875" style="14" customWidth="1"/>
    <col min="3591" max="3591" width="15.5703125" style="14" bestFit="1" customWidth="1"/>
    <col min="3592" max="3592" width="14.85546875" style="14" bestFit="1" customWidth="1"/>
    <col min="3593" max="3593" width="13.85546875" style="14" bestFit="1" customWidth="1"/>
    <col min="3594" max="3839" width="11.42578125" style="14"/>
    <col min="3840" max="3840" width="13.7109375" style="14" customWidth="1"/>
    <col min="3841" max="3841" width="17" style="14" customWidth="1"/>
    <col min="3842" max="3844" width="17.7109375" style="14" customWidth="1"/>
    <col min="3845" max="3846" width="15.85546875" style="14" customWidth="1"/>
    <col min="3847" max="3847" width="15.5703125" style="14" bestFit="1" customWidth="1"/>
    <col min="3848" max="3848" width="14.85546875" style="14" bestFit="1" customWidth="1"/>
    <col min="3849" max="3849" width="13.85546875" style="14" bestFit="1" customWidth="1"/>
    <col min="3850" max="4095" width="11.42578125" style="14"/>
    <col min="4096" max="4096" width="13.7109375" style="14" customWidth="1"/>
    <col min="4097" max="4097" width="17" style="14" customWidth="1"/>
    <col min="4098" max="4100" width="17.7109375" style="14" customWidth="1"/>
    <col min="4101" max="4102" width="15.85546875" style="14" customWidth="1"/>
    <col min="4103" max="4103" width="15.5703125" style="14" bestFit="1" customWidth="1"/>
    <col min="4104" max="4104" width="14.85546875" style="14" bestFit="1" customWidth="1"/>
    <col min="4105" max="4105" width="13.85546875" style="14" bestFit="1" customWidth="1"/>
    <col min="4106" max="4351" width="11.42578125" style="14"/>
    <col min="4352" max="4352" width="13.7109375" style="14" customWidth="1"/>
    <col min="4353" max="4353" width="17" style="14" customWidth="1"/>
    <col min="4354" max="4356" width="17.7109375" style="14" customWidth="1"/>
    <col min="4357" max="4358" width="15.85546875" style="14" customWidth="1"/>
    <col min="4359" max="4359" width="15.5703125" style="14" bestFit="1" customWidth="1"/>
    <col min="4360" max="4360" width="14.85546875" style="14" bestFit="1" customWidth="1"/>
    <col min="4361" max="4361" width="13.85546875" style="14" bestFit="1" customWidth="1"/>
    <col min="4362" max="4607" width="11.42578125" style="14"/>
    <col min="4608" max="4608" width="13.7109375" style="14" customWidth="1"/>
    <col min="4609" max="4609" width="17" style="14" customWidth="1"/>
    <col min="4610" max="4612" width="17.7109375" style="14" customWidth="1"/>
    <col min="4613" max="4614" width="15.85546875" style="14" customWidth="1"/>
    <col min="4615" max="4615" width="15.5703125" style="14" bestFit="1" customWidth="1"/>
    <col min="4616" max="4616" width="14.85546875" style="14" bestFit="1" customWidth="1"/>
    <col min="4617" max="4617" width="13.85546875" style="14" bestFit="1" customWidth="1"/>
    <col min="4618" max="4863" width="11.42578125" style="14"/>
    <col min="4864" max="4864" width="13.7109375" style="14" customWidth="1"/>
    <col min="4865" max="4865" width="17" style="14" customWidth="1"/>
    <col min="4866" max="4868" width="17.7109375" style="14" customWidth="1"/>
    <col min="4869" max="4870" width="15.85546875" style="14" customWidth="1"/>
    <col min="4871" max="4871" width="15.5703125" style="14" bestFit="1" customWidth="1"/>
    <col min="4872" max="4872" width="14.85546875" style="14" bestFit="1" customWidth="1"/>
    <col min="4873" max="4873" width="13.85546875" style="14" bestFit="1" customWidth="1"/>
    <col min="4874" max="5119" width="11.42578125" style="14"/>
    <col min="5120" max="5120" width="13.7109375" style="14" customWidth="1"/>
    <col min="5121" max="5121" width="17" style="14" customWidth="1"/>
    <col min="5122" max="5124" width="17.7109375" style="14" customWidth="1"/>
    <col min="5125" max="5126" width="15.85546875" style="14" customWidth="1"/>
    <col min="5127" max="5127" width="15.5703125" style="14" bestFit="1" customWidth="1"/>
    <col min="5128" max="5128" width="14.85546875" style="14" bestFit="1" customWidth="1"/>
    <col min="5129" max="5129" width="13.85546875" style="14" bestFit="1" customWidth="1"/>
    <col min="5130" max="5375" width="11.42578125" style="14"/>
    <col min="5376" max="5376" width="13.7109375" style="14" customWidth="1"/>
    <col min="5377" max="5377" width="17" style="14" customWidth="1"/>
    <col min="5378" max="5380" width="17.7109375" style="14" customWidth="1"/>
    <col min="5381" max="5382" width="15.85546875" style="14" customWidth="1"/>
    <col min="5383" max="5383" width="15.5703125" style="14" bestFit="1" customWidth="1"/>
    <col min="5384" max="5384" width="14.85546875" style="14" bestFit="1" customWidth="1"/>
    <col min="5385" max="5385" width="13.85546875" style="14" bestFit="1" customWidth="1"/>
    <col min="5386" max="5631" width="11.42578125" style="14"/>
    <col min="5632" max="5632" width="13.7109375" style="14" customWidth="1"/>
    <col min="5633" max="5633" width="17" style="14" customWidth="1"/>
    <col min="5634" max="5636" width="17.7109375" style="14" customWidth="1"/>
    <col min="5637" max="5638" width="15.85546875" style="14" customWidth="1"/>
    <col min="5639" max="5639" width="15.5703125" style="14" bestFit="1" customWidth="1"/>
    <col min="5640" max="5640" width="14.85546875" style="14" bestFit="1" customWidth="1"/>
    <col min="5641" max="5641" width="13.85546875" style="14" bestFit="1" customWidth="1"/>
    <col min="5642" max="5887" width="11.42578125" style="14"/>
    <col min="5888" max="5888" width="13.7109375" style="14" customWidth="1"/>
    <col min="5889" max="5889" width="17" style="14" customWidth="1"/>
    <col min="5890" max="5892" width="17.7109375" style="14" customWidth="1"/>
    <col min="5893" max="5894" width="15.85546875" style="14" customWidth="1"/>
    <col min="5895" max="5895" width="15.5703125" style="14" bestFit="1" customWidth="1"/>
    <col min="5896" max="5896" width="14.85546875" style="14" bestFit="1" customWidth="1"/>
    <col min="5897" max="5897" width="13.85546875" style="14" bestFit="1" customWidth="1"/>
    <col min="5898" max="6143" width="11.42578125" style="14"/>
    <col min="6144" max="6144" width="13.7109375" style="14" customWidth="1"/>
    <col min="6145" max="6145" width="17" style="14" customWidth="1"/>
    <col min="6146" max="6148" width="17.7109375" style="14" customWidth="1"/>
    <col min="6149" max="6150" width="15.85546875" style="14" customWidth="1"/>
    <col min="6151" max="6151" width="15.5703125" style="14" bestFit="1" customWidth="1"/>
    <col min="6152" max="6152" width="14.85546875" style="14" bestFit="1" customWidth="1"/>
    <col min="6153" max="6153" width="13.85546875" style="14" bestFit="1" customWidth="1"/>
    <col min="6154" max="6399" width="11.42578125" style="14"/>
    <col min="6400" max="6400" width="13.7109375" style="14" customWidth="1"/>
    <col min="6401" max="6401" width="17" style="14" customWidth="1"/>
    <col min="6402" max="6404" width="17.7109375" style="14" customWidth="1"/>
    <col min="6405" max="6406" width="15.85546875" style="14" customWidth="1"/>
    <col min="6407" max="6407" width="15.5703125" style="14" bestFit="1" customWidth="1"/>
    <col min="6408" max="6408" width="14.85546875" style="14" bestFit="1" customWidth="1"/>
    <col min="6409" max="6409" width="13.85546875" style="14" bestFit="1" customWidth="1"/>
    <col min="6410" max="6655" width="11.42578125" style="14"/>
    <col min="6656" max="6656" width="13.7109375" style="14" customWidth="1"/>
    <col min="6657" max="6657" width="17" style="14" customWidth="1"/>
    <col min="6658" max="6660" width="17.7109375" style="14" customWidth="1"/>
    <col min="6661" max="6662" width="15.85546875" style="14" customWidth="1"/>
    <col min="6663" max="6663" width="15.5703125" style="14" bestFit="1" customWidth="1"/>
    <col min="6664" max="6664" width="14.85546875" style="14" bestFit="1" customWidth="1"/>
    <col min="6665" max="6665" width="13.85546875" style="14" bestFit="1" customWidth="1"/>
    <col min="6666" max="6911" width="11.42578125" style="14"/>
    <col min="6912" max="6912" width="13.7109375" style="14" customWidth="1"/>
    <col min="6913" max="6913" width="17" style="14" customWidth="1"/>
    <col min="6914" max="6916" width="17.7109375" style="14" customWidth="1"/>
    <col min="6917" max="6918" width="15.85546875" style="14" customWidth="1"/>
    <col min="6919" max="6919" width="15.5703125" style="14" bestFit="1" customWidth="1"/>
    <col min="6920" max="6920" width="14.85546875" style="14" bestFit="1" customWidth="1"/>
    <col min="6921" max="6921" width="13.85546875" style="14" bestFit="1" customWidth="1"/>
    <col min="6922" max="7167" width="11.42578125" style="14"/>
    <col min="7168" max="7168" width="13.7109375" style="14" customWidth="1"/>
    <col min="7169" max="7169" width="17" style="14" customWidth="1"/>
    <col min="7170" max="7172" width="17.7109375" style="14" customWidth="1"/>
    <col min="7173" max="7174" width="15.85546875" style="14" customWidth="1"/>
    <col min="7175" max="7175" width="15.5703125" style="14" bestFit="1" customWidth="1"/>
    <col min="7176" max="7176" width="14.85546875" style="14" bestFit="1" customWidth="1"/>
    <col min="7177" max="7177" width="13.85546875" style="14" bestFit="1" customWidth="1"/>
    <col min="7178" max="7423" width="11.42578125" style="14"/>
    <col min="7424" max="7424" width="13.7109375" style="14" customWidth="1"/>
    <col min="7425" max="7425" width="17" style="14" customWidth="1"/>
    <col min="7426" max="7428" width="17.7109375" style="14" customWidth="1"/>
    <col min="7429" max="7430" width="15.85546875" style="14" customWidth="1"/>
    <col min="7431" max="7431" width="15.5703125" style="14" bestFit="1" customWidth="1"/>
    <col min="7432" max="7432" width="14.85546875" style="14" bestFit="1" customWidth="1"/>
    <col min="7433" max="7433" width="13.85546875" style="14" bestFit="1" customWidth="1"/>
    <col min="7434" max="7679" width="11.42578125" style="14"/>
    <col min="7680" max="7680" width="13.7109375" style="14" customWidth="1"/>
    <col min="7681" max="7681" width="17" style="14" customWidth="1"/>
    <col min="7682" max="7684" width="17.7109375" style="14" customWidth="1"/>
    <col min="7685" max="7686" width="15.85546875" style="14" customWidth="1"/>
    <col min="7687" max="7687" width="15.5703125" style="14" bestFit="1" customWidth="1"/>
    <col min="7688" max="7688" width="14.85546875" style="14" bestFit="1" customWidth="1"/>
    <col min="7689" max="7689" width="13.85546875" style="14" bestFit="1" customWidth="1"/>
    <col min="7690" max="7935" width="11.42578125" style="14"/>
    <col min="7936" max="7936" width="13.7109375" style="14" customWidth="1"/>
    <col min="7937" max="7937" width="17" style="14" customWidth="1"/>
    <col min="7938" max="7940" width="17.7109375" style="14" customWidth="1"/>
    <col min="7941" max="7942" width="15.85546875" style="14" customWidth="1"/>
    <col min="7943" max="7943" width="15.5703125" style="14" bestFit="1" customWidth="1"/>
    <col min="7944" max="7944" width="14.85546875" style="14" bestFit="1" customWidth="1"/>
    <col min="7945" max="7945" width="13.85546875" style="14" bestFit="1" customWidth="1"/>
    <col min="7946" max="8191" width="11.42578125" style="14"/>
    <col min="8192" max="8192" width="13.7109375" style="14" customWidth="1"/>
    <col min="8193" max="8193" width="17" style="14" customWidth="1"/>
    <col min="8194" max="8196" width="17.7109375" style="14" customWidth="1"/>
    <col min="8197" max="8198" width="15.85546875" style="14" customWidth="1"/>
    <col min="8199" max="8199" width="15.5703125" style="14" bestFit="1" customWidth="1"/>
    <col min="8200" max="8200" width="14.85546875" style="14" bestFit="1" customWidth="1"/>
    <col min="8201" max="8201" width="13.85546875" style="14" bestFit="1" customWidth="1"/>
    <col min="8202" max="8447" width="11.42578125" style="14"/>
    <col min="8448" max="8448" width="13.7109375" style="14" customWidth="1"/>
    <col min="8449" max="8449" width="17" style="14" customWidth="1"/>
    <col min="8450" max="8452" width="17.7109375" style="14" customWidth="1"/>
    <col min="8453" max="8454" width="15.85546875" style="14" customWidth="1"/>
    <col min="8455" max="8455" width="15.5703125" style="14" bestFit="1" customWidth="1"/>
    <col min="8456" max="8456" width="14.85546875" style="14" bestFit="1" customWidth="1"/>
    <col min="8457" max="8457" width="13.85546875" style="14" bestFit="1" customWidth="1"/>
    <col min="8458" max="8703" width="11.42578125" style="14"/>
    <col min="8704" max="8704" width="13.7109375" style="14" customWidth="1"/>
    <col min="8705" max="8705" width="17" style="14" customWidth="1"/>
    <col min="8706" max="8708" width="17.7109375" style="14" customWidth="1"/>
    <col min="8709" max="8710" width="15.85546875" style="14" customWidth="1"/>
    <col min="8711" max="8711" width="15.5703125" style="14" bestFit="1" customWidth="1"/>
    <col min="8712" max="8712" width="14.85546875" style="14" bestFit="1" customWidth="1"/>
    <col min="8713" max="8713" width="13.85546875" style="14" bestFit="1" customWidth="1"/>
    <col min="8714" max="8959" width="11.42578125" style="14"/>
    <col min="8960" max="8960" width="13.7109375" style="14" customWidth="1"/>
    <col min="8961" max="8961" width="17" style="14" customWidth="1"/>
    <col min="8962" max="8964" width="17.7109375" style="14" customWidth="1"/>
    <col min="8965" max="8966" width="15.85546875" style="14" customWidth="1"/>
    <col min="8967" max="8967" width="15.5703125" style="14" bestFit="1" customWidth="1"/>
    <col min="8968" max="8968" width="14.85546875" style="14" bestFit="1" customWidth="1"/>
    <col min="8969" max="8969" width="13.85546875" style="14" bestFit="1" customWidth="1"/>
    <col min="8970" max="9215" width="11.42578125" style="14"/>
    <col min="9216" max="9216" width="13.7109375" style="14" customWidth="1"/>
    <col min="9217" max="9217" width="17" style="14" customWidth="1"/>
    <col min="9218" max="9220" width="17.7109375" style="14" customWidth="1"/>
    <col min="9221" max="9222" width="15.85546875" style="14" customWidth="1"/>
    <col min="9223" max="9223" width="15.5703125" style="14" bestFit="1" customWidth="1"/>
    <col min="9224" max="9224" width="14.85546875" style="14" bestFit="1" customWidth="1"/>
    <col min="9225" max="9225" width="13.85546875" style="14" bestFit="1" customWidth="1"/>
    <col min="9226" max="9471" width="11.42578125" style="14"/>
    <col min="9472" max="9472" width="13.7109375" style="14" customWidth="1"/>
    <col min="9473" max="9473" width="17" style="14" customWidth="1"/>
    <col min="9474" max="9476" width="17.7109375" style="14" customWidth="1"/>
    <col min="9477" max="9478" width="15.85546875" style="14" customWidth="1"/>
    <col min="9479" max="9479" width="15.5703125" style="14" bestFit="1" customWidth="1"/>
    <col min="9480" max="9480" width="14.85546875" style="14" bestFit="1" customWidth="1"/>
    <col min="9481" max="9481" width="13.85546875" style="14" bestFit="1" customWidth="1"/>
    <col min="9482" max="9727" width="11.42578125" style="14"/>
    <col min="9728" max="9728" width="13.7109375" style="14" customWidth="1"/>
    <col min="9729" max="9729" width="17" style="14" customWidth="1"/>
    <col min="9730" max="9732" width="17.7109375" style="14" customWidth="1"/>
    <col min="9733" max="9734" width="15.85546875" style="14" customWidth="1"/>
    <col min="9735" max="9735" width="15.5703125" style="14" bestFit="1" customWidth="1"/>
    <col min="9736" max="9736" width="14.85546875" style="14" bestFit="1" customWidth="1"/>
    <col min="9737" max="9737" width="13.85546875" style="14" bestFit="1" customWidth="1"/>
    <col min="9738" max="9983" width="11.42578125" style="14"/>
    <col min="9984" max="9984" width="13.7109375" style="14" customWidth="1"/>
    <col min="9985" max="9985" width="17" style="14" customWidth="1"/>
    <col min="9986" max="9988" width="17.7109375" style="14" customWidth="1"/>
    <col min="9989" max="9990" width="15.85546875" style="14" customWidth="1"/>
    <col min="9991" max="9991" width="15.5703125" style="14" bestFit="1" customWidth="1"/>
    <col min="9992" max="9992" width="14.85546875" style="14" bestFit="1" customWidth="1"/>
    <col min="9993" max="9993" width="13.85546875" style="14" bestFit="1" customWidth="1"/>
    <col min="9994" max="10239" width="11.42578125" style="14"/>
    <col min="10240" max="10240" width="13.7109375" style="14" customWidth="1"/>
    <col min="10241" max="10241" width="17" style="14" customWidth="1"/>
    <col min="10242" max="10244" width="17.7109375" style="14" customWidth="1"/>
    <col min="10245" max="10246" width="15.85546875" style="14" customWidth="1"/>
    <col min="10247" max="10247" width="15.5703125" style="14" bestFit="1" customWidth="1"/>
    <col min="10248" max="10248" width="14.85546875" style="14" bestFit="1" customWidth="1"/>
    <col min="10249" max="10249" width="13.85546875" style="14" bestFit="1" customWidth="1"/>
    <col min="10250" max="10495" width="11.42578125" style="14"/>
    <col min="10496" max="10496" width="13.7109375" style="14" customWidth="1"/>
    <col min="10497" max="10497" width="17" style="14" customWidth="1"/>
    <col min="10498" max="10500" width="17.7109375" style="14" customWidth="1"/>
    <col min="10501" max="10502" width="15.85546875" style="14" customWidth="1"/>
    <col min="10503" max="10503" width="15.5703125" style="14" bestFit="1" customWidth="1"/>
    <col min="10504" max="10504" width="14.85546875" style="14" bestFit="1" customWidth="1"/>
    <col min="10505" max="10505" width="13.85546875" style="14" bestFit="1" customWidth="1"/>
    <col min="10506" max="10751" width="11.42578125" style="14"/>
    <col min="10752" max="10752" width="13.7109375" style="14" customWidth="1"/>
    <col min="10753" max="10753" width="17" style="14" customWidth="1"/>
    <col min="10754" max="10756" width="17.7109375" style="14" customWidth="1"/>
    <col min="10757" max="10758" width="15.85546875" style="14" customWidth="1"/>
    <col min="10759" max="10759" width="15.5703125" style="14" bestFit="1" customWidth="1"/>
    <col min="10760" max="10760" width="14.85546875" style="14" bestFit="1" customWidth="1"/>
    <col min="10761" max="10761" width="13.85546875" style="14" bestFit="1" customWidth="1"/>
    <col min="10762" max="11007" width="11.42578125" style="14"/>
    <col min="11008" max="11008" width="13.7109375" style="14" customWidth="1"/>
    <col min="11009" max="11009" width="17" style="14" customWidth="1"/>
    <col min="11010" max="11012" width="17.7109375" style="14" customWidth="1"/>
    <col min="11013" max="11014" width="15.85546875" style="14" customWidth="1"/>
    <col min="11015" max="11015" width="15.5703125" style="14" bestFit="1" customWidth="1"/>
    <col min="11016" max="11016" width="14.85546875" style="14" bestFit="1" customWidth="1"/>
    <col min="11017" max="11017" width="13.85546875" style="14" bestFit="1" customWidth="1"/>
    <col min="11018" max="11263" width="11.42578125" style="14"/>
    <col min="11264" max="11264" width="13.7109375" style="14" customWidth="1"/>
    <col min="11265" max="11265" width="17" style="14" customWidth="1"/>
    <col min="11266" max="11268" width="17.7109375" style="14" customWidth="1"/>
    <col min="11269" max="11270" width="15.85546875" style="14" customWidth="1"/>
    <col min="11271" max="11271" width="15.5703125" style="14" bestFit="1" customWidth="1"/>
    <col min="11272" max="11272" width="14.85546875" style="14" bestFit="1" customWidth="1"/>
    <col min="11273" max="11273" width="13.85546875" style="14" bestFit="1" customWidth="1"/>
    <col min="11274" max="11519" width="11.42578125" style="14"/>
    <col min="11520" max="11520" width="13.7109375" style="14" customWidth="1"/>
    <col min="11521" max="11521" width="17" style="14" customWidth="1"/>
    <col min="11522" max="11524" width="17.7109375" style="14" customWidth="1"/>
    <col min="11525" max="11526" width="15.85546875" style="14" customWidth="1"/>
    <col min="11527" max="11527" width="15.5703125" style="14" bestFit="1" customWidth="1"/>
    <col min="11528" max="11528" width="14.85546875" style="14" bestFit="1" customWidth="1"/>
    <col min="11529" max="11529" width="13.85546875" style="14" bestFit="1" customWidth="1"/>
    <col min="11530" max="11775" width="11.42578125" style="14"/>
    <col min="11776" max="11776" width="13.7109375" style="14" customWidth="1"/>
    <col min="11777" max="11777" width="17" style="14" customWidth="1"/>
    <col min="11778" max="11780" width="17.7109375" style="14" customWidth="1"/>
    <col min="11781" max="11782" width="15.85546875" style="14" customWidth="1"/>
    <col min="11783" max="11783" width="15.5703125" style="14" bestFit="1" customWidth="1"/>
    <col min="11784" max="11784" width="14.85546875" style="14" bestFit="1" customWidth="1"/>
    <col min="11785" max="11785" width="13.85546875" style="14" bestFit="1" customWidth="1"/>
    <col min="11786" max="12031" width="11.42578125" style="14"/>
    <col min="12032" max="12032" width="13.7109375" style="14" customWidth="1"/>
    <col min="12033" max="12033" width="17" style="14" customWidth="1"/>
    <col min="12034" max="12036" width="17.7109375" style="14" customWidth="1"/>
    <col min="12037" max="12038" width="15.85546875" style="14" customWidth="1"/>
    <col min="12039" max="12039" width="15.5703125" style="14" bestFit="1" customWidth="1"/>
    <col min="12040" max="12040" width="14.85546875" style="14" bestFit="1" customWidth="1"/>
    <col min="12041" max="12041" width="13.85546875" style="14" bestFit="1" customWidth="1"/>
    <col min="12042" max="12287" width="11.42578125" style="14"/>
    <col min="12288" max="12288" width="13.7109375" style="14" customWidth="1"/>
    <col min="12289" max="12289" width="17" style="14" customWidth="1"/>
    <col min="12290" max="12292" width="17.7109375" style="14" customWidth="1"/>
    <col min="12293" max="12294" width="15.85546875" style="14" customWidth="1"/>
    <col min="12295" max="12295" width="15.5703125" style="14" bestFit="1" customWidth="1"/>
    <col min="12296" max="12296" width="14.85546875" style="14" bestFit="1" customWidth="1"/>
    <col min="12297" max="12297" width="13.85546875" style="14" bestFit="1" customWidth="1"/>
    <col min="12298" max="12543" width="11.42578125" style="14"/>
    <col min="12544" max="12544" width="13.7109375" style="14" customWidth="1"/>
    <col min="12545" max="12545" width="17" style="14" customWidth="1"/>
    <col min="12546" max="12548" width="17.7109375" style="14" customWidth="1"/>
    <col min="12549" max="12550" width="15.85546875" style="14" customWidth="1"/>
    <col min="12551" max="12551" width="15.5703125" style="14" bestFit="1" customWidth="1"/>
    <col min="12552" max="12552" width="14.85546875" style="14" bestFit="1" customWidth="1"/>
    <col min="12553" max="12553" width="13.85546875" style="14" bestFit="1" customWidth="1"/>
    <col min="12554" max="12799" width="11.42578125" style="14"/>
    <col min="12800" max="12800" width="13.7109375" style="14" customWidth="1"/>
    <col min="12801" max="12801" width="17" style="14" customWidth="1"/>
    <col min="12802" max="12804" width="17.7109375" style="14" customWidth="1"/>
    <col min="12805" max="12806" width="15.85546875" style="14" customWidth="1"/>
    <col min="12807" max="12807" width="15.5703125" style="14" bestFit="1" customWidth="1"/>
    <col min="12808" max="12808" width="14.85546875" style="14" bestFit="1" customWidth="1"/>
    <col min="12809" max="12809" width="13.85546875" style="14" bestFit="1" customWidth="1"/>
    <col min="12810" max="13055" width="11.42578125" style="14"/>
    <col min="13056" max="13056" width="13.7109375" style="14" customWidth="1"/>
    <col min="13057" max="13057" width="17" style="14" customWidth="1"/>
    <col min="13058" max="13060" width="17.7109375" style="14" customWidth="1"/>
    <col min="13061" max="13062" width="15.85546875" style="14" customWidth="1"/>
    <col min="13063" max="13063" width="15.5703125" style="14" bestFit="1" customWidth="1"/>
    <col min="13064" max="13064" width="14.85546875" style="14" bestFit="1" customWidth="1"/>
    <col min="13065" max="13065" width="13.85546875" style="14" bestFit="1" customWidth="1"/>
    <col min="13066" max="13311" width="11.42578125" style="14"/>
    <col min="13312" max="13312" width="13.7109375" style="14" customWidth="1"/>
    <col min="13313" max="13313" width="17" style="14" customWidth="1"/>
    <col min="13314" max="13316" width="17.7109375" style="14" customWidth="1"/>
    <col min="13317" max="13318" width="15.85546875" style="14" customWidth="1"/>
    <col min="13319" max="13319" width="15.5703125" style="14" bestFit="1" customWidth="1"/>
    <col min="13320" max="13320" width="14.85546875" style="14" bestFit="1" customWidth="1"/>
    <col min="13321" max="13321" width="13.85546875" style="14" bestFit="1" customWidth="1"/>
    <col min="13322" max="13567" width="11.42578125" style="14"/>
    <col min="13568" max="13568" width="13.7109375" style="14" customWidth="1"/>
    <col min="13569" max="13569" width="17" style="14" customWidth="1"/>
    <col min="13570" max="13572" width="17.7109375" style="14" customWidth="1"/>
    <col min="13573" max="13574" width="15.85546875" style="14" customWidth="1"/>
    <col min="13575" max="13575" width="15.5703125" style="14" bestFit="1" customWidth="1"/>
    <col min="13576" max="13576" width="14.85546875" style="14" bestFit="1" customWidth="1"/>
    <col min="13577" max="13577" width="13.85546875" style="14" bestFit="1" customWidth="1"/>
    <col min="13578" max="13823" width="11.42578125" style="14"/>
    <col min="13824" max="13824" width="13.7109375" style="14" customWidth="1"/>
    <col min="13825" max="13825" width="17" style="14" customWidth="1"/>
    <col min="13826" max="13828" width="17.7109375" style="14" customWidth="1"/>
    <col min="13829" max="13830" width="15.85546875" style="14" customWidth="1"/>
    <col min="13831" max="13831" width="15.5703125" style="14" bestFit="1" customWidth="1"/>
    <col min="13832" max="13832" width="14.85546875" style="14" bestFit="1" customWidth="1"/>
    <col min="13833" max="13833" width="13.85546875" style="14" bestFit="1" customWidth="1"/>
    <col min="13834" max="14079" width="11.42578125" style="14"/>
    <col min="14080" max="14080" width="13.7109375" style="14" customWidth="1"/>
    <col min="14081" max="14081" width="17" style="14" customWidth="1"/>
    <col min="14082" max="14084" width="17.7109375" style="14" customWidth="1"/>
    <col min="14085" max="14086" width="15.85546875" style="14" customWidth="1"/>
    <col min="14087" max="14087" width="15.5703125" style="14" bestFit="1" customWidth="1"/>
    <col min="14088" max="14088" width="14.85546875" style="14" bestFit="1" customWidth="1"/>
    <col min="14089" max="14089" width="13.85546875" style="14" bestFit="1" customWidth="1"/>
    <col min="14090" max="14335" width="11.42578125" style="14"/>
    <col min="14336" max="14336" width="13.7109375" style="14" customWidth="1"/>
    <col min="14337" max="14337" width="17" style="14" customWidth="1"/>
    <col min="14338" max="14340" width="17.7109375" style="14" customWidth="1"/>
    <col min="14341" max="14342" width="15.85546875" style="14" customWidth="1"/>
    <col min="14343" max="14343" width="15.5703125" style="14" bestFit="1" customWidth="1"/>
    <col min="14344" max="14344" width="14.85546875" style="14" bestFit="1" customWidth="1"/>
    <col min="14345" max="14345" width="13.85546875" style="14" bestFit="1" customWidth="1"/>
    <col min="14346" max="14591" width="11.42578125" style="14"/>
    <col min="14592" max="14592" width="13.7109375" style="14" customWidth="1"/>
    <col min="14593" max="14593" width="17" style="14" customWidth="1"/>
    <col min="14594" max="14596" width="17.7109375" style="14" customWidth="1"/>
    <col min="14597" max="14598" width="15.85546875" style="14" customWidth="1"/>
    <col min="14599" max="14599" width="15.5703125" style="14" bestFit="1" customWidth="1"/>
    <col min="14600" max="14600" width="14.85546875" style="14" bestFit="1" customWidth="1"/>
    <col min="14601" max="14601" width="13.85546875" style="14" bestFit="1" customWidth="1"/>
    <col min="14602" max="14847" width="11.42578125" style="14"/>
    <col min="14848" max="14848" width="13.7109375" style="14" customWidth="1"/>
    <col min="14849" max="14849" width="17" style="14" customWidth="1"/>
    <col min="14850" max="14852" width="17.7109375" style="14" customWidth="1"/>
    <col min="14853" max="14854" width="15.85546875" style="14" customWidth="1"/>
    <col min="14855" max="14855" width="15.5703125" style="14" bestFit="1" customWidth="1"/>
    <col min="14856" max="14856" width="14.85546875" style="14" bestFit="1" customWidth="1"/>
    <col min="14857" max="14857" width="13.85546875" style="14" bestFit="1" customWidth="1"/>
    <col min="14858" max="15103" width="11.42578125" style="14"/>
    <col min="15104" max="15104" width="13.7109375" style="14" customWidth="1"/>
    <col min="15105" max="15105" width="17" style="14" customWidth="1"/>
    <col min="15106" max="15108" width="17.7109375" style="14" customWidth="1"/>
    <col min="15109" max="15110" width="15.85546875" style="14" customWidth="1"/>
    <col min="15111" max="15111" width="15.5703125" style="14" bestFit="1" customWidth="1"/>
    <col min="15112" max="15112" width="14.85546875" style="14" bestFit="1" customWidth="1"/>
    <col min="15113" max="15113" width="13.85546875" style="14" bestFit="1" customWidth="1"/>
    <col min="15114" max="15359" width="11.42578125" style="14"/>
    <col min="15360" max="15360" width="13.7109375" style="14" customWidth="1"/>
    <col min="15361" max="15361" width="17" style="14" customWidth="1"/>
    <col min="15362" max="15364" width="17.7109375" style="14" customWidth="1"/>
    <col min="15365" max="15366" width="15.85546875" style="14" customWidth="1"/>
    <col min="15367" max="15367" width="15.5703125" style="14" bestFit="1" customWidth="1"/>
    <col min="15368" max="15368" width="14.85546875" style="14" bestFit="1" customWidth="1"/>
    <col min="15369" max="15369" width="13.85546875" style="14" bestFit="1" customWidth="1"/>
    <col min="15370" max="15615" width="11.42578125" style="14"/>
    <col min="15616" max="15616" width="13.7109375" style="14" customWidth="1"/>
    <col min="15617" max="15617" width="17" style="14" customWidth="1"/>
    <col min="15618" max="15620" width="17.7109375" style="14" customWidth="1"/>
    <col min="15621" max="15622" width="15.85546875" style="14" customWidth="1"/>
    <col min="15623" max="15623" width="15.5703125" style="14" bestFit="1" customWidth="1"/>
    <col min="15624" max="15624" width="14.85546875" style="14" bestFit="1" customWidth="1"/>
    <col min="15625" max="15625" width="13.85546875" style="14" bestFit="1" customWidth="1"/>
    <col min="15626" max="15871" width="11.42578125" style="14"/>
    <col min="15872" max="15872" width="13.7109375" style="14" customWidth="1"/>
    <col min="15873" max="15873" width="17" style="14" customWidth="1"/>
    <col min="15874" max="15876" width="17.7109375" style="14" customWidth="1"/>
    <col min="15877" max="15878" width="15.85546875" style="14" customWidth="1"/>
    <col min="15879" max="15879" width="15.5703125" style="14" bestFit="1" customWidth="1"/>
    <col min="15880" max="15880" width="14.85546875" style="14" bestFit="1" customWidth="1"/>
    <col min="15881" max="15881" width="13.85546875" style="14" bestFit="1" customWidth="1"/>
    <col min="15882" max="16127" width="11.42578125" style="14"/>
    <col min="16128" max="16128" width="13.7109375" style="14" customWidth="1"/>
    <col min="16129" max="16129" width="17" style="14" customWidth="1"/>
    <col min="16130" max="16132" width="17.7109375" style="14" customWidth="1"/>
    <col min="16133" max="16134" width="15.85546875" style="14" customWidth="1"/>
    <col min="16135" max="16135" width="15.5703125" style="14" bestFit="1" customWidth="1"/>
    <col min="16136" max="16136" width="14.85546875" style="14" bestFit="1" customWidth="1"/>
    <col min="16137" max="16137" width="13.85546875" style="14" bestFit="1" customWidth="1"/>
    <col min="16138" max="16384" width="11.42578125" style="14"/>
  </cols>
  <sheetData>
    <row r="2" spans="1:9" ht="15.75" x14ac:dyDescent="0.25">
      <c r="A2" s="35" t="s">
        <v>23</v>
      </c>
      <c r="B2" s="35"/>
      <c r="C2" s="35"/>
      <c r="D2" s="35"/>
      <c r="E2" s="35"/>
      <c r="F2" s="35"/>
      <c r="G2" s="35"/>
    </row>
    <row r="3" spans="1:9" ht="15.75" x14ac:dyDescent="0.25">
      <c r="A3" s="35" t="s">
        <v>24</v>
      </c>
      <c r="B3" s="35"/>
      <c r="C3" s="35"/>
      <c r="D3" s="35"/>
      <c r="E3" s="35"/>
      <c r="F3" s="35"/>
      <c r="G3" s="35"/>
    </row>
    <row r="4" spans="1:9" ht="15.75" x14ac:dyDescent="0.25">
      <c r="A4" s="35" t="s">
        <v>25</v>
      </c>
      <c r="B4" s="35"/>
      <c r="C4" s="35"/>
      <c r="D4" s="35"/>
      <c r="E4" s="35"/>
      <c r="F4" s="35"/>
      <c r="G4" s="35"/>
    </row>
    <row r="6" spans="1:9" ht="15.75" x14ac:dyDescent="0.2">
      <c r="A6" s="36" t="s">
        <v>26</v>
      </c>
      <c r="B6" s="36"/>
      <c r="C6" s="36"/>
      <c r="D6" s="36"/>
      <c r="E6" s="36"/>
      <c r="F6" s="36"/>
      <c r="G6" s="36"/>
    </row>
    <row r="7" spans="1:9" ht="15.75" customHeight="1" x14ac:dyDescent="0.25">
      <c r="A7" s="35"/>
      <c r="B7" s="35"/>
      <c r="C7" s="35"/>
      <c r="D7" s="35"/>
      <c r="E7" s="35"/>
      <c r="F7" s="35"/>
    </row>
    <row r="8" spans="1:9" ht="15.75" customHeight="1" x14ac:dyDescent="0.2"/>
    <row r="9" spans="1:9" ht="45.75" customHeight="1" x14ac:dyDescent="0.2">
      <c r="B9" s="43" t="s">
        <v>37</v>
      </c>
      <c r="C9" s="43"/>
      <c r="D9" s="43"/>
      <c r="E9" s="43"/>
      <c r="F9" s="43"/>
      <c r="H9" s="18"/>
    </row>
    <row r="10" spans="1:9" ht="35.1" customHeight="1" x14ac:dyDescent="0.2">
      <c r="B10" s="38" t="s">
        <v>35</v>
      </c>
      <c r="C10" s="31" t="s">
        <v>29</v>
      </c>
      <c r="D10" s="38" t="s">
        <v>19</v>
      </c>
      <c r="E10" s="31" t="s">
        <v>30</v>
      </c>
      <c r="F10" s="31" t="s">
        <v>31</v>
      </c>
      <c r="G10" s="18"/>
      <c r="H10" s="18"/>
    </row>
    <row r="11" spans="1:9" ht="35.1" customHeight="1" x14ac:dyDescent="0.2">
      <c r="B11" s="39"/>
      <c r="C11" s="32"/>
      <c r="D11" s="39"/>
      <c r="E11" s="32"/>
      <c r="F11" s="32"/>
      <c r="G11" s="18"/>
      <c r="H11" s="28"/>
      <c r="I11" s="28"/>
    </row>
    <row r="12" spans="1:9" ht="35.1" customHeight="1" x14ac:dyDescent="0.2">
      <c r="B12" s="30">
        <v>2010</v>
      </c>
      <c r="C12" s="12">
        <f>SUM('2010'!H17)</f>
        <v>100110</v>
      </c>
      <c r="D12" s="17">
        <f>SUM('2010'!I17)</f>
        <v>49457378</v>
      </c>
      <c r="E12" s="17">
        <f>SUM('2010'!J17)</f>
        <v>19145557.509999998</v>
      </c>
      <c r="F12" s="17">
        <f>SUM('2010'!K17)</f>
        <v>30311820.490000002</v>
      </c>
      <c r="G12" s="18"/>
      <c r="H12" s="18"/>
    </row>
    <row r="13" spans="1:9" ht="35.1" customHeight="1" x14ac:dyDescent="0.2">
      <c r="B13" s="30">
        <v>2011</v>
      </c>
      <c r="C13" s="12">
        <f>SUM('2011'!H39)</f>
        <v>102670</v>
      </c>
      <c r="D13" s="17">
        <f>SUM('2011'!I39)</f>
        <v>52598416</v>
      </c>
      <c r="E13" s="17">
        <f>SUM('2011'!J39)</f>
        <v>21487594.590000004</v>
      </c>
      <c r="F13" s="17">
        <f>SUM('2011'!K39)</f>
        <v>31110821.410000004</v>
      </c>
      <c r="G13" s="18"/>
    </row>
    <row r="14" spans="1:9" ht="35.1" customHeight="1" x14ac:dyDescent="0.2">
      <c r="B14" s="30">
        <v>2012</v>
      </c>
      <c r="C14" s="12">
        <f>SUM('2012'!H17)</f>
        <v>102399</v>
      </c>
      <c r="D14" s="17">
        <f>SUM('2012'!I17)</f>
        <v>54673625</v>
      </c>
      <c r="E14" s="17">
        <f>SUM('2012'!J17)</f>
        <v>21373862.819999997</v>
      </c>
      <c r="F14" s="17">
        <f>SUM('2012'!K17)</f>
        <v>33299762.179999996</v>
      </c>
      <c r="G14" s="18"/>
      <c r="H14" s="18"/>
    </row>
    <row r="15" spans="1:9" ht="35.1" customHeight="1" x14ac:dyDescent="0.2">
      <c r="B15" s="30">
        <v>2013</v>
      </c>
      <c r="C15" s="12">
        <f>SUM('2013'!D22)</f>
        <v>94141</v>
      </c>
      <c r="D15" s="17">
        <f>SUM('2013'!E22)</f>
        <v>53139442</v>
      </c>
      <c r="E15" s="17">
        <f>SUM('2013'!F22)</f>
        <v>23087800.09</v>
      </c>
      <c r="F15" s="17">
        <f>SUM('2013'!G22)</f>
        <v>30053102.23</v>
      </c>
      <c r="G15" s="18"/>
    </row>
    <row r="16" spans="1:9" ht="35.1" customHeight="1" x14ac:dyDescent="0.2">
      <c r="B16" s="30">
        <v>2014</v>
      </c>
      <c r="C16" s="12">
        <f>SUM('2014'!D22)</f>
        <v>97500</v>
      </c>
      <c r="D16" s="17">
        <f>SUM('2014'!E22)</f>
        <v>57743795</v>
      </c>
      <c r="E16" s="17">
        <f>SUM('2014'!F22)</f>
        <v>23970997.879999999</v>
      </c>
      <c r="F16" s="17">
        <f>SUM('2014'!G22)</f>
        <v>33772797.119999997</v>
      </c>
      <c r="G16" s="18"/>
    </row>
    <row r="17" spans="2:6" ht="35.1" customHeight="1" x14ac:dyDescent="0.2">
      <c r="B17" s="30" t="s">
        <v>36</v>
      </c>
      <c r="C17" s="12">
        <f>SUM('2015'!D22)</f>
        <v>45325</v>
      </c>
      <c r="D17" s="17">
        <f>SUM('2015'!E22)</f>
        <v>28197600</v>
      </c>
      <c r="E17" s="17">
        <f>SUM('2015'!F22)</f>
        <v>11149713.259999998</v>
      </c>
      <c r="F17" s="17">
        <f>SUM('2015'!G22)</f>
        <v>17047886.740000002</v>
      </c>
    </row>
    <row r="18" spans="2:6" ht="35.1" customHeight="1" x14ac:dyDescent="0.2">
      <c r="B18" s="29" t="s">
        <v>22</v>
      </c>
      <c r="C18" s="19">
        <f>SUM(C12:C17)</f>
        <v>542145</v>
      </c>
      <c r="D18" s="20">
        <f>SUM(D12:D17)</f>
        <v>295810256</v>
      </c>
      <c r="E18" s="21">
        <f>SUM(E12:E17)</f>
        <v>120215526.15000001</v>
      </c>
      <c r="F18" s="21">
        <f>SUM(F12:F17)</f>
        <v>175596190.17000002</v>
      </c>
    </row>
  </sheetData>
  <mergeCells count="11">
    <mergeCell ref="F10:F11"/>
    <mergeCell ref="A2:G2"/>
    <mergeCell ref="A3:G3"/>
    <mergeCell ref="A4:G4"/>
    <mergeCell ref="A6:G6"/>
    <mergeCell ref="A7:F7"/>
    <mergeCell ref="B10:B11"/>
    <mergeCell ref="C10:C11"/>
    <mergeCell ref="D10:D11"/>
    <mergeCell ref="E10:E11"/>
    <mergeCell ref="B9:F9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2010</vt:lpstr>
      <vt:lpstr>2011</vt:lpstr>
      <vt:lpstr>2012</vt:lpstr>
      <vt:lpstr>2013</vt:lpstr>
      <vt:lpstr>2014</vt:lpstr>
      <vt:lpstr>2015</vt:lpstr>
      <vt:lpstr>2010-2015</vt:lpstr>
      <vt:lpstr>'2010-2015'!Área_de_impresión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</dc:creator>
  <cp:lastModifiedBy>Gabo</cp:lastModifiedBy>
  <cp:lastPrinted>2015-07-15T19:48:52Z</cp:lastPrinted>
  <dcterms:created xsi:type="dcterms:W3CDTF">2015-07-14T15:24:13Z</dcterms:created>
  <dcterms:modified xsi:type="dcterms:W3CDTF">2015-07-20T16:56:47Z</dcterms:modified>
</cp:coreProperties>
</file>