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hali.delafuente\Documents\MAHALI UIPPE\ANEXO ESTADISTICO\"/>
    </mc:Choice>
  </mc:AlternateContent>
  <xr:revisionPtr revIDLastSave="0" documentId="13_ncr:1_{6FE57EFC-A00A-422C-AB32-D0F084CB8136}" xr6:coauthVersionLast="41" xr6:coauthVersionMax="41" xr10:uidLastSave="{00000000-0000-0000-0000-000000000000}"/>
  <bookViews>
    <workbookView xWindow="-120" yWindow="-120" windowWidth="29040" windowHeight="15840" tabRatio="896" xr2:uid="{00000000-000D-0000-FFFF-FFFF00000000}"/>
  </bookViews>
  <sheets>
    <sheet name="2014_2017 X Trimestres" sheetId="4" r:id="rId1"/>
    <sheet name="Cancér" sheetId="24" state="hidden" r:id="rId2"/>
    <sheet name="Cuadro c y ap" sheetId="25" state="hidden" r:id="rId3"/>
    <sheet name="Hoja1" sheetId="30" state="hidden" r:id="rId4"/>
  </sheets>
  <definedNames>
    <definedName name="ALMA">#REF!</definedName>
    <definedName name="_xlnm.Print_Area" localSheetId="0">'2014_2017 X Trimestres'!$A$1:$B$100</definedName>
    <definedName name="NUEVO">#REF!</definedName>
    <definedName name="NUEVO2">#REF!</definedName>
    <definedName name="presupuesto2">#REF!</definedName>
    <definedName name="Tramite">#REF!</definedName>
    <definedName name="VAR">#REF!</definedName>
    <definedName name="VXEMJV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7" i="30" l="1"/>
  <c r="B14" i="30"/>
  <c r="G9" i="25" l="1"/>
  <c r="F9" i="25"/>
  <c r="E9" i="25"/>
  <c r="F10" i="25" s="1"/>
  <c r="D9" i="25"/>
  <c r="C9" i="25"/>
  <c r="B9" i="25"/>
  <c r="I8" i="25"/>
  <c r="I7" i="25"/>
  <c r="I6" i="25"/>
  <c r="H6" i="25"/>
  <c r="I5" i="25"/>
  <c r="H5" i="25"/>
  <c r="J4" i="25"/>
  <c r="J9" i="25" s="1"/>
  <c r="I4" i="25"/>
  <c r="H4" i="25"/>
  <c r="C7" i="24"/>
  <c r="C6" i="24"/>
  <c r="C5" i="24"/>
  <c r="I9" i="25" l="1"/>
  <c r="C10" i="25"/>
  <c r="I10" i="25" s="1"/>
  <c r="H9" i="25"/>
</calcChain>
</file>

<file path=xl/sharedStrings.xml><?xml version="1.0" encoding="utf-8"?>
<sst xmlns="http://schemas.openxmlformats.org/spreadsheetml/2006/main" count="122" uniqueCount="86">
  <si>
    <t>Concepto</t>
  </si>
  <si>
    <t>PRESTACIONES SOCIALES Y CULTURALES</t>
  </si>
  <si>
    <t>Histórico de la población derechohabiente</t>
  </si>
  <si>
    <t>Servidores Públicos Activos</t>
  </si>
  <si>
    <t>Pensionados y Pensionistas</t>
  </si>
  <si>
    <t>Dependientes Económicos</t>
  </si>
  <si>
    <t>Total</t>
  </si>
  <si>
    <t>Pensiones autorizadas por año</t>
  </si>
  <si>
    <t>Por Jubilación</t>
  </si>
  <si>
    <t>De Retiro por Edad y Tiempo de Servicio</t>
  </si>
  <si>
    <t>Por Inhabilitación causas ajenas al servicio</t>
  </si>
  <si>
    <t>Por Inhabilitación Riesgo de Trabajo</t>
  </si>
  <si>
    <t>De Retiro en Edad Avanzada</t>
  </si>
  <si>
    <t>Por Fallecimiento de S.P. causas ajenas al servicio</t>
  </si>
  <si>
    <t>Por Fallecimiento de S.P. a causa o Riesgo de Trabajo</t>
  </si>
  <si>
    <t>Por Fallecimiento de Pensionado</t>
  </si>
  <si>
    <t>Número total de pensiones según modalidad</t>
  </si>
  <si>
    <t>Por Retiro en Edad Avanzada</t>
  </si>
  <si>
    <t>Por Inhabilitación por causas del servicio</t>
  </si>
  <si>
    <t>Por Fallecimiento de S.P. por Riesgo de Trabajo</t>
  </si>
  <si>
    <t>Por Fallecimiento Divididas</t>
  </si>
  <si>
    <t>GEM (Pensión por Gracia)</t>
  </si>
  <si>
    <t>Alimenticia*</t>
  </si>
  <si>
    <t>* Su autorización no depende del Instituto, debido a que se otorga para cumplir con un mandato judicial</t>
  </si>
  <si>
    <t>Nómina de pensionados y pensionistas (cifras en millones)</t>
  </si>
  <si>
    <t>* Su importe no representa una erogación para el Instituto, debido a que se otorga para cumplir con un mandato judicial</t>
  </si>
  <si>
    <t>Monto otorgado por Seguro por Fallecimiento (cifras en millones)</t>
  </si>
  <si>
    <t>Número de trámites</t>
  </si>
  <si>
    <t>Monto</t>
  </si>
  <si>
    <t>Número de créditos autorizados</t>
  </si>
  <si>
    <t>A Corto Plazo Quirografarios</t>
  </si>
  <si>
    <t>De Línea Blanca</t>
  </si>
  <si>
    <t>Vacacionales</t>
  </si>
  <si>
    <t>A Mediano Plazo</t>
  </si>
  <si>
    <t>A Largo Plazo (Hipotecarios)</t>
  </si>
  <si>
    <t>De Enganche de Vivienda</t>
  </si>
  <si>
    <t>Monto ejercido en créditos otorgados (cifras en millones)</t>
  </si>
  <si>
    <t>SERVICIOS DE SALUD</t>
  </si>
  <si>
    <t>Número de consultas otorgadas</t>
  </si>
  <si>
    <t>Consulta externa general</t>
  </si>
  <si>
    <t>Consulta especializada</t>
  </si>
  <si>
    <t>Consulta de urgencias</t>
  </si>
  <si>
    <t>Consulta domiciliaria</t>
  </si>
  <si>
    <t>Consulta de planificación familiar</t>
  </si>
  <si>
    <t>Consulta de salud mental</t>
  </si>
  <si>
    <t>Consulta de rehabilitación</t>
  </si>
  <si>
    <t>Consulta odontológica</t>
  </si>
  <si>
    <t>Auxiliares de Diagnóstico</t>
  </si>
  <si>
    <t>Laboratorio</t>
  </si>
  <si>
    <t>Gabinete y Otros</t>
  </si>
  <si>
    <t>Servicios de Salud</t>
  </si>
  <si>
    <t>Número de medicamentos</t>
  </si>
  <si>
    <t>Cirugías dentro de quirófano</t>
  </si>
  <si>
    <t>Cirugías fuera de quirófano</t>
  </si>
  <si>
    <t>Hospitalización (Egresos)</t>
  </si>
  <si>
    <t>Partos</t>
  </si>
  <si>
    <t>Cesáreas</t>
  </si>
  <si>
    <t>Médicos Especialistas</t>
  </si>
  <si>
    <t>Médicos Generales</t>
  </si>
  <si>
    <t>Odontólogos*</t>
  </si>
  <si>
    <t>Enfermeras</t>
  </si>
  <si>
    <t>Técnicos de la Salud</t>
  </si>
  <si>
    <t>Administrativos de apoyo a los Servicios de Salud</t>
  </si>
  <si>
    <t>Médicos en adiestramiento</t>
  </si>
  <si>
    <t>Sistema de Capitalización Individual</t>
  </si>
  <si>
    <t>TOTAL</t>
  </si>
  <si>
    <t>Variación</t>
  </si>
  <si>
    <t>Cáncer (todos)</t>
  </si>
  <si>
    <t>Año</t>
  </si>
  <si>
    <t>Cantidad</t>
  </si>
  <si>
    <t>%</t>
  </si>
  <si>
    <t>CUOTAS Y APORTACIONES</t>
  </si>
  <si>
    <t>Ley Anterior (2002)</t>
  </si>
  <si>
    <t>Reforma 2012</t>
  </si>
  <si>
    <r>
      <t xml:space="preserve">Servidor Público
</t>
    </r>
    <r>
      <rPr>
        <b/>
        <sz val="7"/>
        <color theme="1"/>
        <rFont val="Gotham Book"/>
        <family val="3"/>
      </rPr>
      <t>(cuotas)</t>
    </r>
  </si>
  <si>
    <r>
      <t xml:space="preserve">Institución Pública </t>
    </r>
    <r>
      <rPr>
        <b/>
        <sz val="7"/>
        <color theme="1"/>
        <rFont val="Gotham Book"/>
        <family val="3"/>
      </rPr>
      <t>(aportaciones)</t>
    </r>
  </si>
  <si>
    <r>
      <t xml:space="preserve">Pensionados 
</t>
    </r>
    <r>
      <rPr>
        <b/>
        <sz val="7"/>
        <color theme="1"/>
        <rFont val="Gotham Book"/>
        <family val="3"/>
      </rPr>
      <t>(cuotas)</t>
    </r>
  </si>
  <si>
    <t>Sistema Solidario de Reparto</t>
  </si>
  <si>
    <t>Gastos Generales de Administración</t>
  </si>
  <si>
    <t>Riesgos de Trabajo</t>
  </si>
  <si>
    <t>Recursos Humanos</t>
  </si>
  <si>
    <t>10 años</t>
  </si>
  <si>
    <t>ahora</t>
  </si>
  <si>
    <t>5 años</t>
  </si>
  <si>
    <t>*A partir del año 2009, se consideran únicamente los Cirujanos Dentistas y aquellos con especialidad son considerados en el rubro de Médicos Especialistas.</t>
  </si>
  <si>
    <t>4to. Trimestre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</si>
</sst>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C0A]mmmm\-yy;@"/>
    <numFmt numFmtId="165" formatCode="0.0%"/>
    <numFmt numFmtId="166" formatCode="#,##0.0;\-#,##0.0"/>
    <numFmt numFmtId="167" formatCode="#,##0.0"/>
    <numFmt numFmtId="168" formatCode="0.0"/>
    <numFmt numFmtId="170" formatCode="_-[$€-2]* #,##0.00_-;\-[$€-2]* #,##0.00_-;_-[$€-2]* &quot;-&quot;??_-"/>
    <numFmt numFmtId="171" formatCode="0.000%"/>
    <numFmt numFmtId="172" formatCode="_-* #,##0.00\ [$€]_-;\-* #,##0.00\ [$€]_-;_-* &quot;-&quot;??\ [$€]_-;_-@_-"/>
    <numFmt numFmtId="173" formatCode="_-[$€]* #,##0.00_-;\-[$€]* #,##0.00_-;_-[$€]* &quot;-&quot;??_-;_-@_-"/>
    <numFmt numFmtId="174" formatCode="_(* #,##0.00_);_(* \(#,##0.00\);_(* &quot;-&quot;??_);_(@_)"/>
    <numFmt numFmtId="175" formatCode="_-* #,##0.00\ _P_t_s_-;\-* #,##0.00\ _P_t_s_-;_-* &quot;-&quot;??\ _P_t_s_-;_-@_-"/>
    <numFmt numFmtId="176" formatCode="&quot;$&quot;#,##0.00_);[Red]\(&quot;$&quot;#,##0.00\)"/>
    <numFmt numFmtId="177" formatCode="_-* #,##0.00\ &quot;Pts&quot;_-;\-* #,##0.00\ &quot;Pts&quot;_-;_-* &quot;-&quot;??\ &quot;Pts&quot;_-;_-@_-"/>
    <numFmt numFmtId="178" formatCode="General_)"/>
  </numFmts>
  <fonts count="6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Gotham Book"/>
      <family val="3"/>
    </font>
    <font>
      <sz val="10"/>
      <name val="Gotham Book"/>
      <family val="3"/>
    </font>
    <font>
      <sz val="12"/>
      <name val="Courier"/>
      <family val="3"/>
    </font>
    <font>
      <sz val="9"/>
      <color theme="1"/>
      <name val="Gotham Book"/>
      <family val="3"/>
    </font>
    <font>
      <b/>
      <sz val="9"/>
      <color theme="1"/>
      <name val="Gotham Book"/>
      <family val="3"/>
    </font>
    <font>
      <sz val="11"/>
      <name val="Calibri"/>
      <family val="2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7"/>
      <color theme="1"/>
      <name val="Gotham Book"/>
      <family val="3"/>
    </font>
    <font>
      <sz val="11"/>
      <color indexed="8"/>
      <name val="Gill Sans MT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11"/>
      <color indexed="57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sz val="10"/>
      <name val="MS Sans Serif"/>
      <family val="2"/>
    </font>
    <font>
      <sz val="10"/>
      <color indexed="8"/>
      <name val="MS Sans Serif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5"/>
      <color indexed="57"/>
      <name val="Calibri"/>
      <family val="2"/>
    </font>
    <font>
      <b/>
      <sz val="13"/>
      <color indexed="57"/>
      <name val="Calibri"/>
      <family val="2"/>
    </font>
    <font>
      <b/>
      <sz val="18"/>
      <color indexed="57"/>
      <name val="Cambri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Frutiger LT Std 45 Light"/>
      <family val="2"/>
    </font>
    <font>
      <b/>
      <sz val="10"/>
      <name val="Frutiger LT Std 45 Light"/>
      <family val="2"/>
    </font>
    <font>
      <sz val="10"/>
      <name val="Frutiger LT Std 45 Light"/>
      <family val="2"/>
    </font>
    <font>
      <sz val="10"/>
      <color indexed="8"/>
      <name val="Frutiger LT Std 45 Light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9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9CC00"/>
        <bgColor indexed="64"/>
      </patternFill>
    </fill>
  </fills>
  <borders count="8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7"/>
      </bottom>
      <diagonal/>
    </border>
    <border>
      <left/>
      <right/>
      <top/>
      <bottom style="medium">
        <color indexed="5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</borders>
  <cellStyleXfs count="715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5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0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2" borderId="0" applyNumberFormat="0" applyBorder="0" applyAlignment="0" applyProtection="0"/>
    <xf numFmtId="0" fontId="9" fillId="18" borderId="0" applyNumberFormat="0" applyBorder="0" applyAlignment="0" applyProtection="0"/>
    <xf numFmtId="0" fontId="9" fillId="24" borderId="0" applyNumberFormat="0" applyBorder="0" applyAlignment="0" applyProtection="0"/>
    <xf numFmtId="0" fontId="9" fillId="18" borderId="0" applyNumberFormat="0" applyBorder="0" applyAlignment="0" applyProtection="0"/>
    <xf numFmtId="0" fontId="9" fillId="25" borderId="0" applyNumberFormat="0" applyBorder="0" applyAlignment="0" applyProtection="0"/>
    <xf numFmtId="0" fontId="9" fillId="20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12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6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29" borderId="0" applyNumberFormat="0" applyBorder="0" applyAlignment="0" applyProtection="0"/>
    <xf numFmtId="0" fontId="9" fillId="26" borderId="0" applyNumberFormat="0" applyBorder="0" applyAlignment="0" applyProtection="0"/>
    <xf numFmtId="0" fontId="9" fillId="24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0" borderId="0" applyNumberFormat="0" applyBorder="0" applyAlignment="0" applyProtection="0"/>
    <xf numFmtId="0" fontId="9" fillId="31" borderId="0" applyNumberFormat="0" applyBorder="0" applyAlignment="0" applyProtection="0"/>
    <xf numFmtId="0" fontId="9" fillId="20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3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1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2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26" borderId="0" applyNumberFormat="0" applyBorder="0" applyAlignment="0" applyProtection="0"/>
    <xf numFmtId="0" fontId="13" fillId="34" borderId="0" applyNumberFormat="0" applyBorder="0" applyAlignment="0" applyProtection="0"/>
    <xf numFmtId="0" fontId="13" fillId="32" borderId="0" applyNumberFormat="0" applyBorder="0" applyAlignment="0" applyProtection="0"/>
    <xf numFmtId="0" fontId="13" fillId="20" borderId="0" applyNumberFormat="0" applyBorder="0" applyAlignment="0" applyProtection="0"/>
    <xf numFmtId="0" fontId="13" fillId="35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6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26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26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28" borderId="0" applyNumberFormat="0" applyBorder="0" applyAlignment="0" applyProtection="0"/>
    <xf numFmtId="0" fontId="13" fillId="32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38" borderId="0" applyNumberFormat="0" applyBorder="0" applyAlignment="0" applyProtection="0"/>
    <xf numFmtId="0" fontId="13" fillId="36" borderId="0" applyNumberFormat="0" applyBorder="0" applyAlignment="0" applyProtection="0"/>
    <xf numFmtId="0" fontId="13" fillId="40" borderId="0" applyNumberFormat="0" applyBorder="0" applyAlignment="0" applyProtection="0"/>
    <xf numFmtId="0" fontId="13" fillId="34" borderId="0" applyNumberFormat="0" applyBorder="0" applyAlignment="0" applyProtection="0"/>
    <xf numFmtId="0" fontId="13" fillId="32" borderId="0" applyNumberFormat="0" applyBorder="0" applyAlignment="0" applyProtection="0"/>
    <xf numFmtId="0" fontId="13" fillId="41" borderId="0" applyNumberFormat="0" applyBorder="0" applyAlignment="0" applyProtection="0"/>
    <xf numFmtId="0" fontId="14" fillId="21" borderId="0" applyNumberFormat="0" applyBorder="0" applyAlignment="0" applyProtection="0"/>
    <xf numFmtId="0" fontId="15" fillId="2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7" fillId="18" borderId="17" applyNumberFormat="0" applyAlignment="0" applyProtection="0"/>
    <xf numFmtId="0" fontId="17" fillId="26" borderId="17" applyNumberFormat="0" applyAlignment="0" applyProtection="0"/>
    <xf numFmtId="0" fontId="17" fillId="26" borderId="17" applyNumberFormat="0" applyAlignment="0" applyProtection="0"/>
    <xf numFmtId="0" fontId="17" fillId="26" borderId="17" applyNumberFormat="0" applyAlignment="0" applyProtection="0"/>
    <xf numFmtId="0" fontId="18" fillId="42" borderId="18" applyNumberFormat="0" applyAlignment="0" applyProtection="0"/>
    <xf numFmtId="0" fontId="18" fillId="42" borderId="18" applyNumberFormat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18" fillId="42" borderId="18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6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29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22" fillId="20" borderId="17" applyNumberFormat="0" applyAlignment="0" applyProtection="0"/>
    <xf numFmtId="0" fontId="22" fillId="20" borderId="17" applyNumberFormat="0" applyAlignment="0" applyProtection="0"/>
    <xf numFmtId="17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6" fillId="23" borderId="0" applyNumberFormat="0" applyBorder="0" applyAlignment="0" applyProtection="0"/>
    <xf numFmtId="0" fontId="24" fillId="0" borderId="20" applyNumberFormat="0" applyFill="0" applyAlignment="0" applyProtection="0"/>
    <xf numFmtId="0" fontId="25" fillId="0" borderId="21" applyNumberFormat="0" applyFill="0" applyAlignment="0" applyProtection="0"/>
    <xf numFmtId="0" fontId="26" fillId="0" borderId="22" applyNumberFormat="0" applyFill="0" applyAlignment="0" applyProtection="0"/>
    <xf numFmtId="0" fontId="27" fillId="0" borderId="22" applyNumberFormat="0" applyFill="0" applyAlignment="0" applyProtection="0"/>
    <xf numFmtId="0" fontId="28" fillId="0" borderId="23" applyNumberFormat="0" applyFill="0" applyAlignment="0" applyProtection="0"/>
    <xf numFmtId="0" fontId="20" fillId="0" borderId="24" applyNumberFormat="0" applyFill="0" applyAlignment="0" applyProtection="0"/>
    <xf numFmtId="0" fontId="28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22" fillId="20" borderId="17" applyNumberFormat="0" applyAlignment="0" applyProtection="0"/>
    <xf numFmtId="0" fontId="19" fillId="0" borderId="19" applyNumberFormat="0" applyFill="0" applyAlignment="0" applyProtection="0"/>
    <xf numFmtId="170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29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0" fillId="0" borderId="0" applyNumberFormat="0" applyFont="0" applyFill="0" applyBorder="0" applyProtection="0">
      <alignment vertical="center"/>
    </xf>
    <xf numFmtId="43" fontId="1" fillId="0" borderId="0" applyFont="0" applyFill="0" applyBorder="0" applyAlignment="0" applyProtection="0"/>
    <xf numFmtId="0" fontId="30" fillId="0" borderId="0" applyNumberFormat="0" applyFont="0" applyFill="0" applyBorder="0" applyProtection="0">
      <alignment vertical="center"/>
    </xf>
    <xf numFmtId="43" fontId="9" fillId="0" borderId="0" applyFont="0" applyFill="0" applyBorder="0" applyAlignment="0" applyProtection="0"/>
    <xf numFmtId="17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6" fontId="2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7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0" fillId="0" borderId="0"/>
    <xf numFmtId="0" fontId="9" fillId="0" borderId="0"/>
    <xf numFmtId="0" fontId="30" fillId="0" borderId="0"/>
    <xf numFmtId="0" fontId="2" fillId="0" borderId="0"/>
    <xf numFmtId="0" fontId="1" fillId="0" borderId="0"/>
    <xf numFmtId="0" fontId="1" fillId="0" borderId="0"/>
    <xf numFmtId="0" fontId="2" fillId="0" borderId="0"/>
    <xf numFmtId="178" fontId="32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2" fillId="0" borderId="0"/>
    <xf numFmtId="0" fontId="2" fillId="0" borderId="0">
      <alignment vertical="center"/>
    </xf>
    <xf numFmtId="0" fontId="12" fillId="0" borderId="0"/>
    <xf numFmtId="0" fontId="2" fillId="22" borderId="25" applyNumberFormat="0" applyFont="0" applyAlignment="0" applyProtection="0"/>
    <xf numFmtId="0" fontId="9" fillId="22" borderId="25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" fillId="22" borderId="25" applyNumberFormat="0" applyFont="0" applyAlignment="0" applyProtection="0"/>
    <xf numFmtId="0" fontId="2" fillId="22" borderId="25" applyNumberFormat="0" applyFont="0" applyAlignment="0" applyProtection="0"/>
    <xf numFmtId="0" fontId="2" fillId="22" borderId="25" applyNumberFormat="0" applyFont="0" applyAlignment="0" applyProtection="0"/>
    <xf numFmtId="0" fontId="2" fillId="22" borderId="25" applyNumberFormat="0" applyFont="0" applyAlignment="0" applyProtection="0"/>
    <xf numFmtId="0" fontId="33" fillId="18" borderId="26" applyNumberFormat="0" applyAlignment="0" applyProtection="0"/>
    <xf numFmtId="0" fontId="33" fillId="26" borderId="26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3" fillId="26" borderId="26" applyNumberFormat="0" applyAlignment="0" applyProtection="0"/>
    <xf numFmtId="0" fontId="33" fillId="26" borderId="26" applyNumberFormat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5" fillId="0" borderId="21" applyNumberFormat="0" applyFill="0" applyAlignment="0" applyProtection="0"/>
    <xf numFmtId="0" fontId="25" fillId="0" borderId="21" applyNumberFormat="0" applyFill="0" applyAlignment="0" applyProtection="0"/>
    <xf numFmtId="0" fontId="37" fillId="0" borderId="27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38" fillId="0" borderId="20" applyNumberFormat="0" applyFill="0" applyAlignment="0" applyProtection="0"/>
    <xf numFmtId="0" fontId="20" fillId="0" borderId="24" applyNumberFormat="0" applyFill="0" applyAlignment="0" applyProtection="0"/>
    <xf numFmtId="0" fontId="20" fillId="0" borderId="24" applyNumberFormat="0" applyFill="0" applyAlignment="0" applyProtection="0"/>
    <xf numFmtId="0" fontId="21" fillId="0" borderId="28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29" applyNumberFormat="0" applyFill="0" applyAlignment="0" applyProtection="0"/>
    <xf numFmtId="0" fontId="40" fillId="0" borderId="29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1" applyNumberFormat="0" applyFill="0" applyAlignment="0" applyProtection="0"/>
    <xf numFmtId="0" fontId="34" fillId="0" borderId="0" applyNumberFormat="0" applyFill="0" applyBorder="0" applyAlignment="0" applyProtection="0"/>
    <xf numFmtId="0" fontId="42" fillId="0" borderId="0"/>
    <xf numFmtId="0" fontId="33" fillId="26" borderId="44" applyNumberFormat="0" applyAlignment="0" applyProtection="0"/>
    <xf numFmtId="0" fontId="33" fillId="26" borderId="54" applyNumberFormat="0" applyAlignment="0" applyProtection="0"/>
    <xf numFmtId="0" fontId="22" fillId="20" borderId="52" applyNumberFormat="0" applyAlignment="0" applyProtection="0"/>
    <xf numFmtId="0" fontId="22" fillId="20" borderId="42" applyNumberFormat="0" applyAlignment="0" applyProtection="0"/>
    <xf numFmtId="0" fontId="22" fillId="20" borderId="37" applyNumberFormat="0" applyAlignment="0" applyProtection="0"/>
    <xf numFmtId="0" fontId="22" fillId="20" borderId="47" applyNumberFormat="0" applyAlignment="0" applyProtection="0"/>
    <xf numFmtId="0" fontId="33" fillId="26" borderId="39" applyNumberFormat="0" applyAlignment="0" applyProtection="0"/>
    <xf numFmtId="0" fontId="33" fillId="26" borderId="39" applyNumberFormat="0" applyAlignment="0" applyProtection="0"/>
    <xf numFmtId="0" fontId="33" fillId="26" borderId="49" applyNumberFormat="0" applyAlignment="0" applyProtection="0"/>
    <xf numFmtId="0" fontId="33" fillId="26" borderId="49" applyNumberFormat="0" applyAlignment="0" applyProtection="0"/>
    <xf numFmtId="0" fontId="33" fillId="26" borderId="59" applyNumberFormat="0" applyAlignment="0" applyProtection="0"/>
    <xf numFmtId="0" fontId="33" fillId="26" borderId="39" applyNumberFormat="0" applyAlignment="0" applyProtection="0"/>
    <xf numFmtId="0" fontId="33" fillId="18" borderId="39" applyNumberFormat="0" applyAlignment="0" applyProtection="0"/>
    <xf numFmtId="0" fontId="2" fillId="22" borderId="38" applyNumberFormat="0" applyFont="0" applyAlignment="0" applyProtection="0"/>
    <xf numFmtId="0" fontId="2" fillId="22" borderId="38" applyNumberFormat="0" applyFont="0" applyAlignment="0" applyProtection="0"/>
    <xf numFmtId="0" fontId="2" fillId="22" borderId="38" applyNumberFormat="0" applyFont="0" applyAlignment="0" applyProtection="0"/>
    <xf numFmtId="0" fontId="9" fillId="22" borderId="38" applyNumberFormat="0" applyFont="0" applyAlignment="0" applyProtection="0"/>
    <xf numFmtId="0" fontId="2" fillId="22" borderId="38" applyNumberFormat="0" applyFont="0" applyAlignment="0" applyProtection="0"/>
    <xf numFmtId="0" fontId="33" fillId="18" borderId="49" applyNumberFormat="0" applyAlignment="0" applyProtection="0"/>
    <xf numFmtId="0" fontId="2" fillId="22" borderId="48" applyNumberFormat="0" applyFont="0" applyAlignment="0" applyProtection="0"/>
    <xf numFmtId="0" fontId="2" fillId="22" borderId="48" applyNumberFormat="0" applyFont="0" applyAlignment="0" applyProtection="0"/>
    <xf numFmtId="0" fontId="2" fillId="22" borderId="48" applyNumberFormat="0" applyFont="0" applyAlignment="0" applyProtection="0"/>
    <xf numFmtId="0" fontId="9" fillId="22" borderId="48" applyNumberFormat="0" applyFont="0" applyAlignment="0" applyProtection="0"/>
    <xf numFmtId="0" fontId="2" fillId="22" borderId="48" applyNumberFormat="0" applyFont="0" applyAlignment="0" applyProtection="0"/>
    <xf numFmtId="0" fontId="33" fillId="18" borderId="59" applyNumberFormat="0" applyAlignment="0" applyProtection="0"/>
    <xf numFmtId="0" fontId="2" fillId="22" borderId="58" applyNumberFormat="0" applyFont="0" applyAlignment="0" applyProtection="0"/>
    <xf numFmtId="0" fontId="2" fillId="22" borderId="58" applyNumberFormat="0" applyFont="0" applyAlignment="0" applyProtection="0"/>
    <xf numFmtId="0" fontId="2" fillId="22" borderId="58" applyNumberFormat="0" applyFont="0" applyAlignment="0" applyProtection="0"/>
    <xf numFmtId="0" fontId="9" fillId="22" borderId="58" applyNumberFormat="0" applyFont="0" applyAlignment="0" applyProtection="0"/>
    <xf numFmtId="0" fontId="2" fillId="22" borderId="58" applyNumberFormat="0" applyFont="0" applyAlignment="0" applyProtection="0"/>
    <xf numFmtId="0" fontId="17" fillId="18" borderId="32" applyNumberFormat="0" applyAlignment="0" applyProtection="0"/>
    <xf numFmtId="0" fontId="17" fillId="26" borderId="32" applyNumberFormat="0" applyAlignment="0" applyProtection="0"/>
    <xf numFmtId="0" fontId="17" fillId="26" borderId="32" applyNumberFormat="0" applyAlignment="0" applyProtection="0"/>
    <xf numFmtId="0" fontId="17" fillId="26" borderId="32" applyNumberFormat="0" applyAlignment="0" applyProtection="0"/>
    <xf numFmtId="0" fontId="17" fillId="18" borderId="42" applyNumberFormat="0" applyAlignment="0" applyProtection="0"/>
    <xf numFmtId="0" fontId="17" fillId="26" borderId="42" applyNumberFormat="0" applyAlignment="0" applyProtection="0"/>
    <xf numFmtId="0" fontId="17" fillId="26" borderId="42" applyNumberFormat="0" applyAlignment="0" applyProtection="0"/>
    <xf numFmtId="0" fontId="17" fillId="26" borderId="42" applyNumberFormat="0" applyAlignment="0" applyProtection="0"/>
    <xf numFmtId="0" fontId="17" fillId="18" borderId="52" applyNumberFormat="0" applyAlignment="0" applyProtection="0"/>
    <xf numFmtId="0" fontId="17" fillId="26" borderId="52" applyNumberFormat="0" applyAlignment="0" applyProtection="0"/>
    <xf numFmtId="0" fontId="17" fillId="26" borderId="52" applyNumberFormat="0" applyAlignment="0" applyProtection="0"/>
    <xf numFmtId="0" fontId="17" fillId="26" borderId="52" applyNumberFormat="0" applyAlignment="0" applyProtection="0"/>
    <xf numFmtId="0" fontId="17" fillId="18" borderId="62" applyNumberFormat="0" applyAlignment="0" applyProtection="0"/>
    <xf numFmtId="0" fontId="17" fillId="26" borderId="62" applyNumberFormat="0" applyAlignment="0" applyProtection="0"/>
    <xf numFmtId="0" fontId="17" fillId="26" borderId="62" applyNumberFormat="0" applyAlignment="0" applyProtection="0"/>
    <xf numFmtId="0" fontId="17" fillId="26" borderId="62" applyNumberFormat="0" applyAlignment="0" applyProtection="0"/>
    <xf numFmtId="0" fontId="22" fillId="20" borderId="32" applyNumberFormat="0" applyAlignment="0" applyProtection="0"/>
    <xf numFmtId="0" fontId="22" fillId="20" borderId="32" applyNumberFormat="0" applyAlignment="0" applyProtection="0"/>
    <xf numFmtId="0" fontId="22" fillId="20" borderId="42" applyNumberFormat="0" applyAlignment="0" applyProtection="0"/>
    <xf numFmtId="0" fontId="22" fillId="20" borderId="52" applyNumberFormat="0" applyAlignment="0" applyProtection="0"/>
    <xf numFmtId="0" fontId="22" fillId="20" borderId="32" applyNumberFormat="0" applyAlignment="0" applyProtection="0"/>
    <xf numFmtId="0" fontId="22" fillId="20" borderId="52" applyNumberFormat="0" applyAlignment="0" applyProtection="0"/>
    <xf numFmtId="0" fontId="22" fillId="20" borderId="62" applyNumberFormat="0" applyAlignment="0" applyProtection="0"/>
    <xf numFmtId="0" fontId="22" fillId="20" borderId="57" applyNumberFormat="0" applyAlignment="0" applyProtection="0"/>
    <xf numFmtId="0" fontId="22" fillId="20" borderId="47" applyNumberFormat="0" applyAlignment="0" applyProtection="0"/>
    <xf numFmtId="0" fontId="22" fillId="20" borderId="37" applyNumberFormat="0" applyAlignment="0" applyProtection="0"/>
    <xf numFmtId="0" fontId="22" fillId="20" borderId="57" applyNumberFormat="0" applyAlignment="0" applyProtection="0"/>
    <xf numFmtId="0" fontId="22" fillId="20" borderId="47" applyNumberFormat="0" applyAlignment="0" applyProtection="0"/>
    <xf numFmtId="0" fontId="17" fillId="26" borderId="57" applyNumberFormat="0" applyAlignment="0" applyProtection="0"/>
    <xf numFmtId="0" fontId="17" fillId="26" borderId="57" applyNumberFormat="0" applyAlignment="0" applyProtection="0"/>
    <xf numFmtId="0" fontId="17" fillId="26" borderId="57" applyNumberFormat="0" applyAlignment="0" applyProtection="0"/>
    <xf numFmtId="0" fontId="17" fillId="18" borderId="57" applyNumberFormat="0" applyAlignment="0" applyProtection="0"/>
    <xf numFmtId="0" fontId="17" fillId="26" borderId="47" applyNumberFormat="0" applyAlignment="0" applyProtection="0"/>
    <xf numFmtId="0" fontId="17" fillId="26" borderId="47" applyNumberFormat="0" applyAlignment="0" applyProtection="0"/>
    <xf numFmtId="0" fontId="17" fillId="26" borderId="47" applyNumberFormat="0" applyAlignment="0" applyProtection="0"/>
    <xf numFmtId="0" fontId="17" fillId="18" borderId="47" applyNumberFormat="0" applyAlignment="0" applyProtection="0"/>
    <xf numFmtId="0" fontId="17" fillId="26" borderId="37" applyNumberFormat="0" applyAlignment="0" applyProtection="0"/>
    <xf numFmtId="0" fontId="17" fillId="26" borderId="37" applyNumberFormat="0" applyAlignment="0" applyProtection="0"/>
    <xf numFmtId="0" fontId="17" fillId="26" borderId="37" applyNumberFormat="0" applyAlignment="0" applyProtection="0"/>
    <xf numFmtId="0" fontId="17" fillId="18" borderId="37" applyNumberFormat="0" applyAlignment="0" applyProtection="0"/>
    <xf numFmtId="0" fontId="2" fillId="22" borderId="63" applyNumberFormat="0" applyFont="0" applyAlignment="0" applyProtection="0"/>
    <xf numFmtId="0" fontId="9" fillId="22" borderId="63" applyNumberFormat="0" applyFont="0" applyAlignment="0" applyProtection="0"/>
    <xf numFmtId="0" fontId="2" fillId="22" borderId="63" applyNumberFormat="0" applyFont="0" applyAlignment="0" applyProtection="0"/>
    <xf numFmtId="0" fontId="2" fillId="22" borderId="63" applyNumberFormat="0" applyFont="0" applyAlignment="0" applyProtection="0"/>
    <xf numFmtId="0" fontId="2" fillId="22" borderId="63" applyNumberFormat="0" applyFont="0" applyAlignment="0" applyProtection="0"/>
    <xf numFmtId="0" fontId="33" fillId="18" borderId="64" applyNumberFormat="0" applyAlignment="0" applyProtection="0"/>
    <xf numFmtId="0" fontId="2" fillId="22" borderId="53" applyNumberFormat="0" applyFont="0" applyAlignment="0" applyProtection="0"/>
    <xf numFmtId="0" fontId="9" fillId="22" borderId="53" applyNumberFormat="0" applyFont="0" applyAlignment="0" applyProtection="0"/>
    <xf numFmtId="0" fontId="2" fillId="22" borderId="53" applyNumberFormat="0" applyFont="0" applyAlignment="0" applyProtection="0"/>
    <xf numFmtId="0" fontId="2" fillId="22" borderId="53" applyNumberFormat="0" applyFont="0" applyAlignment="0" applyProtection="0"/>
    <xf numFmtId="0" fontId="2" fillId="22" borderId="53" applyNumberFormat="0" applyFont="0" applyAlignment="0" applyProtection="0"/>
    <xf numFmtId="0" fontId="33" fillId="18" borderId="54" applyNumberFormat="0" applyAlignment="0" applyProtection="0"/>
    <xf numFmtId="0" fontId="2" fillId="22" borderId="43" applyNumberFormat="0" applyFont="0" applyAlignment="0" applyProtection="0"/>
    <xf numFmtId="0" fontId="9" fillId="22" borderId="43" applyNumberFormat="0" applyFont="0" applyAlignment="0" applyProtection="0"/>
    <xf numFmtId="0" fontId="2" fillId="22" borderId="43" applyNumberFormat="0" applyFont="0" applyAlignment="0" applyProtection="0"/>
    <xf numFmtId="0" fontId="2" fillId="22" borderId="43" applyNumberFormat="0" applyFont="0" applyAlignment="0" applyProtection="0"/>
    <xf numFmtId="0" fontId="2" fillId="22" borderId="43" applyNumberFormat="0" applyFont="0" applyAlignment="0" applyProtection="0"/>
    <xf numFmtId="0" fontId="33" fillId="18" borderId="44" applyNumberFormat="0" applyAlignment="0" applyProtection="0"/>
    <xf numFmtId="0" fontId="2" fillId="22" borderId="33" applyNumberFormat="0" applyFont="0" applyAlignment="0" applyProtection="0"/>
    <xf numFmtId="0" fontId="9" fillId="22" borderId="33" applyNumberFormat="0" applyFont="0" applyAlignment="0" applyProtection="0"/>
    <xf numFmtId="0" fontId="33" fillId="26" borderId="64" applyNumberFormat="0" applyAlignment="0" applyProtection="0"/>
    <xf numFmtId="0" fontId="2" fillId="22" borderId="33" applyNumberFormat="0" applyFont="0" applyAlignment="0" applyProtection="0"/>
    <xf numFmtId="0" fontId="2" fillId="22" borderId="33" applyNumberFormat="0" applyFont="0" applyAlignment="0" applyProtection="0"/>
    <xf numFmtId="0" fontId="2" fillId="22" borderId="33" applyNumberFormat="0" applyFont="0" applyAlignment="0" applyProtection="0"/>
    <xf numFmtId="0" fontId="33" fillId="18" borderId="34" applyNumberFormat="0" applyAlignment="0" applyProtection="0"/>
    <xf numFmtId="0" fontId="33" fillId="26" borderId="34" applyNumberFormat="0" applyAlignment="0" applyProtection="0"/>
    <xf numFmtId="0" fontId="33" fillId="26" borderId="54" applyNumberFormat="0" applyAlignment="0" applyProtection="0"/>
    <xf numFmtId="0" fontId="33" fillId="26" borderId="44" applyNumberFormat="0" applyAlignment="0" applyProtection="0"/>
    <xf numFmtId="0" fontId="33" fillId="26" borderId="44" applyNumberFormat="0" applyAlignment="0" applyProtection="0"/>
    <xf numFmtId="0" fontId="33" fillId="26" borderId="34" applyNumberFormat="0" applyAlignment="0" applyProtection="0"/>
    <xf numFmtId="0" fontId="33" fillId="26" borderId="34" applyNumberFormat="0" applyAlignment="0" applyProtection="0"/>
    <xf numFmtId="0" fontId="22" fillId="20" borderId="42" applyNumberFormat="0" applyAlignment="0" applyProtection="0"/>
    <xf numFmtId="0" fontId="22" fillId="20" borderId="62" applyNumberFormat="0" applyAlignment="0" applyProtection="0"/>
    <xf numFmtId="0" fontId="22" fillId="20" borderId="57" applyNumberFormat="0" applyAlignment="0" applyProtection="0"/>
    <xf numFmtId="0" fontId="33" fillId="26" borderId="59" applyNumberFormat="0" applyAlignment="0" applyProtection="0"/>
    <xf numFmtId="0" fontId="33" fillId="26" borderId="49" applyNumberFormat="0" applyAlignment="0" applyProtection="0"/>
    <xf numFmtId="0" fontId="40" fillId="0" borderId="35" applyNumberFormat="0" applyFill="0" applyAlignment="0" applyProtection="0"/>
    <xf numFmtId="0" fontId="40" fillId="0" borderId="35" applyNumberFormat="0" applyFill="0" applyAlignment="0" applyProtection="0"/>
    <xf numFmtId="0" fontId="40" fillId="0" borderId="36" applyNumberFormat="0" applyFill="0" applyAlignment="0" applyProtection="0"/>
    <xf numFmtId="0" fontId="40" fillId="0" borderId="36" applyNumberFormat="0" applyFill="0" applyAlignment="0" applyProtection="0"/>
    <xf numFmtId="0" fontId="2" fillId="0" borderId="0"/>
    <xf numFmtId="0" fontId="22" fillId="20" borderId="37" applyNumberFormat="0" applyAlignment="0" applyProtection="0"/>
    <xf numFmtId="0" fontId="22" fillId="20" borderId="62" applyNumberFormat="0" applyAlignment="0" applyProtection="0"/>
    <xf numFmtId="0" fontId="33" fillId="26" borderId="64" applyNumberFormat="0" applyAlignment="0" applyProtection="0"/>
    <xf numFmtId="0" fontId="33" fillId="26" borderId="54" applyNumberFormat="0" applyAlignment="0" applyProtection="0"/>
    <xf numFmtId="0" fontId="40" fillId="0" borderId="40" applyNumberFormat="0" applyFill="0" applyAlignment="0" applyProtection="0"/>
    <xf numFmtId="0" fontId="40" fillId="0" borderId="40" applyNumberFormat="0" applyFill="0" applyAlignment="0" applyProtection="0"/>
    <xf numFmtId="0" fontId="40" fillId="0" borderId="41" applyNumberFormat="0" applyFill="0" applyAlignment="0" applyProtection="0"/>
    <xf numFmtId="0" fontId="40" fillId="0" borderId="41" applyNumberFormat="0" applyFill="0" applyAlignment="0" applyProtection="0"/>
    <xf numFmtId="0" fontId="33" fillId="26" borderId="59" applyNumberFormat="0" applyAlignment="0" applyProtection="0"/>
    <xf numFmtId="0" fontId="40" fillId="0" borderId="45" applyNumberFormat="0" applyFill="0" applyAlignment="0" applyProtection="0"/>
    <xf numFmtId="0" fontId="40" fillId="0" borderId="45" applyNumberFormat="0" applyFill="0" applyAlignment="0" applyProtection="0"/>
    <xf numFmtId="0" fontId="40" fillId="0" borderId="46" applyNumberFormat="0" applyFill="0" applyAlignment="0" applyProtection="0"/>
    <xf numFmtId="0" fontId="40" fillId="0" borderId="46" applyNumberFormat="0" applyFill="0" applyAlignment="0" applyProtection="0"/>
    <xf numFmtId="0" fontId="33" fillId="26" borderId="64" applyNumberFormat="0" applyAlignment="0" applyProtection="0"/>
    <xf numFmtId="0" fontId="40" fillId="0" borderId="50" applyNumberFormat="0" applyFill="0" applyAlignment="0" applyProtection="0"/>
    <xf numFmtId="0" fontId="40" fillId="0" borderId="50" applyNumberFormat="0" applyFill="0" applyAlignment="0" applyProtection="0"/>
    <xf numFmtId="0" fontId="40" fillId="0" borderId="51" applyNumberFormat="0" applyFill="0" applyAlignment="0" applyProtection="0"/>
    <xf numFmtId="0" fontId="40" fillId="0" borderId="51" applyNumberFormat="0" applyFill="0" applyAlignment="0" applyProtection="0"/>
    <xf numFmtId="0" fontId="40" fillId="0" borderId="55" applyNumberFormat="0" applyFill="0" applyAlignment="0" applyProtection="0"/>
    <xf numFmtId="0" fontId="40" fillId="0" borderId="55" applyNumberFormat="0" applyFill="0" applyAlignment="0" applyProtection="0"/>
    <xf numFmtId="0" fontId="40" fillId="0" borderId="56" applyNumberFormat="0" applyFill="0" applyAlignment="0" applyProtection="0"/>
    <xf numFmtId="0" fontId="40" fillId="0" borderId="56" applyNumberFormat="0" applyFill="0" applyAlignment="0" applyProtection="0"/>
    <xf numFmtId="0" fontId="40" fillId="0" borderId="60" applyNumberFormat="0" applyFill="0" applyAlignment="0" applyProtection="0"/>
    <xf numFmtId="0" fontId="40" fillId="0" borderId="60" applyNumberFormat="0" applyFill="0" applyAlignment="0" applyProtection="0"/>
    <xf numFmtId="0" fontId="40" fillId="0" borderId="61" applyNumberFormat="0" applyFill="0" applyAlignment="0" applyProtection="0"/>
    <xf numFmtId="0" fontId="40" fillId="0" borderId="61" applyNumberFormat="0" applyFill="0" applyAlignment="0" applyProtection="0"/>
    <xf numFmtId="0" fontId="40" fillId="0" borderId="65" applyNumberFormat="0" applyFill="0" applyAlignment="0" applyProtection="0"/>
    <xf numFmtId="0" fontId="40" fillId="0" borderId="65" applyNumberFormat="0" applyFill="0" applyAlignment="0" applyProtection="0"/>
    <xf numFmtId="0" fontId="40" fillId="0" borderId="66" applyNumberFormat="0" applyFill="0" applyAlignment="0" applyProtection="0"/>
    <xf numFmtId="0" fontId="40" fillId="0" borderId="66" applyNumberFormat="0" applyFill="0" applyAlignment="0" applyProtection="0"/>
    <xf numFmtId="0" fontId="47" fillId="0" borderId="0"/>
    <xf numFmtId="43" fontId="47" fillId="0" borderId="0" applyFont="0" applyFill="0" applyBorder="0" applyAlignment="0" applyProtection="0"/>
    <xf numFmtId="0" fontId="47" fillId="0" borderId="0"/>
    <xf numFmtId="0" fontId="48" fillId="0" borderId="0"/>
    <xf numFmtId="0" fontId="17" fillId="26" borderId="67" applyNumberFormat="0" applyAlignment="0" applyProtection="0"/>
    <xf numFmtId="0" fontId="22" fillId="20" borderId="67" applyNumberFormat="0" applyAlignment="0" applyProtection="0"/>
    <xf numFmtId="0" fontId="48" fillId="22" borderId="68" applyNumberFormat="0" applyFont="0" applyAlignment="0" applyProtection="0"/>
    <xf numFmtId="0" fontId="33" fillId="26" borderId="69" applyNumberFormat="0" applyAlignment="0" applyProtection="0"/>
    <xf numFmtId="0" fontId="48" fillId="0" borderId="0"/>
    <xf numFmtId="0" fontId="40" fillId="0" borderId="70" applyNumberFormat="0" applyFill="0" applyAlignment="0" applyProtection="0"/>
    <xf numFmtId="0" fontId="40" fillId="0" borderId="70" applyNumberFormat="0" applyFill="0" applyAlignment="0" applyProtection="0"/>
    <xf numFmtId="0" fontId="50" fillId="0" borderId="0"/>
    <xf numFmtId="0" fontId="51" fillId="0" borderId="0" applyNumberFormat="0" applyFill="0" applyBorder="0" applyAlignment="0" applyProtection="0"/>
    <xf numFmtId="0" fontId="52" fillId="0" borderId="71" applyNumberFormat="0" applyFill="0" applyAlignment="0" applyProtection="0"/>
    <xf numFmtId="0" fontId="53" fillId="0" borderId="72" applyNumberFormat="0" applyFill="0" applyAlignment="0" applyProtection="0"/>
    <xf numFmtId="0" fontId="53" fillId="0" borderId="0" applyNumberFormat="0" applyFill="0" applyBorder="0" applyAlignment="0" applyProtection="0"/>
    <xf numFmtId="0" fontId="54" fillId="43" borderId="0" applyNumberFormat="0" applyBorder="0" applyAlignment="0" applyProtection="0"/>
    <xf numFmtId="0" fontId="55" fillId="44" borderId="0" applyNumberFormat="0" applyBorder="0" applyAlignment="0" applyProtection="0"/>
    <xf numFmtId="0" fontId="56" fillId="45" borderId="73" applyNumberFormat="0" applyAlignment="0" applyProtection="0"/>
    <xf numFmtId="0" fontId="57" fillId="46" borderId="74" applyNumberFormat="0" applyAlignment="0" applyProtection="0"/>
    <xf numFmtId="0" fontId="58" fillId="46" borderId="73" applyNumberFormat="0" applyAlignment="0" applyProtection="0"/>
    <xf numFmtId="0" fontId="59" fillId="0" borderId="75" applyNumberFormat="0" applyFill="0" applyAlignment="0" applyProtection="0"/>
    <xf numFmtId="0" fontId="60" fillId="47" borderId="76" applyNumberFormat="0" applyAlignment="0" applyProtection="0"/>
    <xf numFmtId="0" fontId="49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1" fillId="0" borderId="77" applyNumberFormat="0" applyFill="0" applyAlignment="0" applyProtection="0"/>
    <xf numFmtId="0" fontId="62" fillId="48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62" fillId="49" borderId="0" applyNumberFormat="0" applyBorder="0" applyAlignment="0" applyProtection="0"/>
    <xf numFmtId="0" fontId="62" fillId="50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62" fillId="51" borderId="0" applyNumberFormat="0" applyBorder="0" applyAlignment="0" applyProtection="0"/>
    <xf numFmtId="0" fontId="62" fillId="52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62" fillId="53" borderId="0" applyNumberFormat="0" applyBorder="0" applyAlignment="0" applyProtection="0"/>
    <xf numFmtId="0" fontId="62" fillId="54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62" fillId="55" borderId="0" applyNumberFormat="0" applyBorder="0" applyAlignment="0" applyProtection="0"/>
    <xf numFmtId="0" fontId="62" fillId="56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62" fillId="57" borderId="0" applyNumberFormat="0" applyBorder="0" applyAlignment="0" applyProtection="0"/>
    <xf numFmtId="0" fontId="62" fillId="5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62" fillId="59" borderId="0" applyNumberFormat="0" applyBorder="0" applyAlignment="0" applyProtection="0"/>
    <xf numFmtId="0" fontId="17" fillId="18" borderId="67" applyNumberFormat="0" applyAlignment="0" applyProtection="0"/>
    <xf numFmtId="0" fontId="17" fillId="26" borderId="67" applyNumberFormat="0" applyAlignment="0" applyProtection="0"/>
    <xf numFmtId="0" fontId="17" fillId="26" borderId="67" applyNumberFormat="0" applyAlignment="0" applyProtection="0"/>
    <xf numFmtId="0" fontId="22" fillId="20" borderId="67" applyNumberFormat="0" applyAlignment="0" applyProtection="0"/>
    <xf numFmtId="0" fontId="2" fillId="22" borderId="68" applyNumberFormat="0" applyFont="0" applyAlignment="0" applyProtection="0"/>
    <xf numFmtId="0" fontId="2" fillId="22" borderId="68" applyNumberFormat="0" applyFont="0" applyAlignment="0" applyProtection="0"/>
    <xf numFmtId="0" fontId="2" fillId="22" borderId="68" applyNumberFormat="0" applyFont="0" applyAlignment="0" applyProtection="0"/>
    <xf numFmtId="0" fontId="33" fillId="18" borderId="69" applyNumberFormat="0" applyAlignment="0" applyProtection="0"/>
    <xf numFmtId="0" fontId="33" fillId="26" borderId="69" applyNumberFormat="0" applyAlignment="0" applyProtection="0"/>
    <xf numFmtId="0" fontId="33" fillId="26" borderId="69" applyNumberFormat="0" applyAlignment="0" applyProtection="0"/>
    <xf numFmtId="0" fontId="40" fillId="0" borderId="70" applyNumberFormat="0" applyFill="0" applyAlignment="0" applyProtection="0"/>
    <xf numFmtId="0" fontId="63" fillId="0" borderId="0"/>
    <xf numFmtId="0" fontId="17" fillId="18" borderId="78" applyNumberFormat="0" applyAlignment="0" applyProtection="0"/>
    <xf numFmtId="0" fontId="17" fillId="26" borderId="78" applyNumberFormat="0" applyAlignment="0" applyProtection="0"/>
    <xf numFmtId="0" fontId="17" fillId="26" borderId="78" applyNumberFormat="0" applyAlignment="0" applyProtection="0"/>
    <xf numFmtId="0" fontId="22" fillId="20" borderId="78" applyNumberFormat="0" applyAlignment="0" applyProtection="0"/>
    <xf numFmtId="43" fontId="63" fillId="0" borderId="0" applyFont="0" applyFill="0" applyBorder="0" applyAlignment="0" applyProtection="0"/>
    <xf numFmtId="0" fontId="2" fillId="22" borderId="79" applyNumberFormat="0" applyFont="0" applyAlignment="0" applyProtection="0"/>
    <xf numFmtId="0" fontId="2" fillId="22" borderId="79" applyNumberFormat="0" applyFont="0" applyAlignment="0" applyProtection="0"/>
    <xf numFmtId="0" fontId="2" fillId="22" borderId="79" applyNumberFormat="0" applyFont="0" applyAlignment="0" applyProtection="0"/>
    <xf numFmtId="0" fontId="33" fillId="18" borderId="80" applyNumberFormat="0" applyAlignment="0" applyProtection="0"/>
    <xf numFmtId="0" fontId="33" fillId="26" borderId="80" applyNumberFormat="0" applyAlignment="0" applyProtection="0"/>
    <xf numFmtId="9" fontId="63" fillId="0" borderId="0" applyFont="0" applyFill="0" applyBorder="0" applyAlignment="0" applyProtection="0"/>
    <xf numFmtId="0" fontId="33" fillId="26" borderId="80" applyNumberFormat="0" applyAlignment="0" applyProtection="0"/>
    <xf numFmtId="0" fontId="40" fillId="0" borderId="82" applyNumberFormat="0" applyFill="0" applyAlignment="0" applyProtection="0"/>
    <xf numFmtId="0" fontId="40" fillId="0" borderId="81" applyNumberFormat="0" applyFill="0" applyAlignment="0" applyProtection="0"/>
    <xf numFmtId="0" fontId="63" fillId="0" borderId="0"/>
    <xf numFmtId="0" fontId="64" fillId="0" borderId="0"/>
    <xf numFmtId="0" fontId="17" fillId="18" borderId="83" applyNumberFormat="0" applyAlignment="0" applyProtection="0"/>
    <xf numFmtId="0" fontId="17" fillId="26" borderId="83" applyNumberFormat="0" applyAlignment="0" applyProtection="0"/>
    <xf numFmtId="0" fontId="17" fillId="26" borderId="83" applyNumberFormat="0" applyAlignment="0" applyProtection="0"/>
    <xf numFmtId="0" fontId="22" fillId="20" borderId="83" applyNumberFormat="0" applyAlignment="0" applyProtection="0"/>
    <xf numFmtId="43" fontId="64" fillId="0" borderId="0" applyFont="0" applyFill="0" applyBorder="0" applyAlignment="0" applyProtection="0"/>
    <xf numFmtId="0" fontId="2" fillId="22" borderId="84" applyNumberFormat="0" applyFont="0" applyAlignment="0" applyProtection="0"/>
    <xf numFmtId="0" fontId="2" fillId="22" borderId="84" applyNumberFormat="0" applyFont="0" applyAlignment="0" applyProtection="0"/>
    <xf numFmtId="0" fontId="2" fillId="22" borderId="84" applyNumberFormat="0" applyFont="0" applyAlignment="0" applyProtection="0"/>
    <xf numFmtId="0" fontId="33" fillId="18" borderId="85" applyNumberFormat="0" applyAlignment="0" applyProtection="0"/>
    <xf numFmtId="0" fontId="33" fillId="26" borderId="85" applyNumberFormat="0" applyAlignment="0" applyProtection="0"/>
    <xf numFmtId="9" fontId="64" fillId="0" borderId="0" applyFont="0" applyFill="0" applyBorder="0" applyAlignment="0" applyProtection="0"/>
    <xf numFmtId="0" fontId="33" fillId="26" borderId="85" applyNumberFormat="0" applyAlignment="0" applyProtection="0"/>
    <xf numFmtId="0" fontId="40" fillId="0" borderId="87" applyNumberFormat="0" applyFill="0" applyAlignment="0" applyProtection="0"/>
    <xf numFmtId="0" fontId="40" fillId="0" borderId="86" applyNumberFormat="0" applyFill="0" applyAlignment="0" applyProtection="0"/>
    <xf numFmtId="0" fontId="64" fillId="0" borderId="0"/>
    <xf numFmtId="0" fontId="64" fillId="0" borderId="0"/>
    <xf numFmtId="0" fontId="65" fillId="0" borderId="0"/>
    <xf numFmtId="43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65" fillId="0" borderId="0"/>
    <xf numFmtId="0" fontId="66" fillId="0" borderId="0"/>
    <xf numFmtId="43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66" fillId="0" borderId="0"/>
    <xf numFmtId="0" fontId="66" fillId="0" borderId="0"/>
    <xf numFmtId="0" fontId="2" fillId="0" borderId="0"/>
  </cellStyleXfs>
  <cellXfs count="67">
    <xf numFmtId="0" fontId="0" fillId="0" borderId="0" xfId="0"/>
    <xf numFmtId="0" fontId="4" fillId="0" borderId="2" xfId="1" applyFont="1" applyBorder="1" applyAlignment="1">
      <alignment vertical="center"/>
    </xf>
    <xf numFmtId="0" fontId="2" fillId="0" borderId="0" xfId="1"/>
    <xf numFmtId="0" fontId="3" fillId="17" borderId="6" xfId="1" applyFont="1" applyFill="1" applyBorder="1" applyAlignment="1">
      <alignment horizontal="center"/>
    </xf>
    <xf numFmtId="0" fontId="3" fillId="17" borderId="5" xfId="1" applyFont="1" applyFill="1" applyBorder="1" applyAlignment="1">
      <alignment horizontal="center"/>
    </xf>
    <xf numFmtId="0" fontId="3" fillId="17" borderId="7" xfId="1" applyFont="1" applyFill="1" applyBorder="1" applyAlignment="1">
      <alignment horizontal="center"/>
    </xf>
    <xf numFmtId="0" fontId="4" fillId="0" borderId="8" xfId="1" applyFont="1" applyBorder="1" applyAlignment="1">
      <alignment horizontal="center" vertical="center"/>
    </xf>
    <xf numFmtId="0" fontId="4" fillId="0" borderId="4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4" fillId="0" borderId="10" xfId="1" applyFont="1" applyBorder="1" applyAlignment="1">
      <alignment horizontal="center" vertical="center"/>
    </xf>
    <xf numFmtId="9" fontId="3" fillId="0" borderId="11" xfId="7" applyFont="1" applyBorder="1" applyAlignment="1">
      <alignment vertical="center"/>
    </xf>
    <xf numFmtId="0" fontId="4" fillId="0" borderId="12" xfId="1" applyFont="1" applyBorder="1" applyAlignment="1">
      <alignment horizontal="center" vertical="center"/>
    </xf>
    <xf numFmtId="0" fontId="4" fillId="0" borderId="3" xfId="1" applyFont="1" applyBorder="1" applyAlignment="1">
      <alignment vertical="center"/>
    </xf>
    <xf numFmtId="9" fontId="3" fillId="0" borderId="13" xfId="7" applyFont="1" applyBorder="1" applyAlignment="1">
      <alignment vertical="center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vertical="center"/>
    </xf>
    <xf numFmtId="9" fontId="3" fillId="0" borderId="16" xfId="7" applyFont="1" applyBorder="1" applyAlignment="1">
      <alignment vertical="center"/>
    </xf>
    <xf numFmtId="0" fontId="6" fillId="16" borderId="0" xfId="9" applyFont="1" applyFill="1"/>
    <xf numFmtId="0" fontId="7" fillId="16" borderId="0" xfId="9" applyFont="1" applyFill="1" applyBorder="1"/>
    <xf numFmtId="0" fontId="7" fillId="17" borderId="3" xfId="9" applyFont="1" applyFill="1" applyBorder="1" applyAlignment="1">
      <alignment horizontal="center" vertical="center" wrapText="1"/>
    </xf>
    <xf numFmtId="0" fontId="6" fillId="16" borderId="2" xfId="9" applyFont="1" applyFill="1" applyBorder="1"/>
    <xf numFmtId="171" fontId="6" fillId="16" borderId="2" xfId="9" applyNumberFormat="1" applyFont="1" applyFill="1" applyBorder="1"/>
    <xf numFmtId="165" fontId="6" fillId="16" borderId="2" xfId="11" applyNumberFormat="1" applyFont="1" applyFill="1" applyBorder="1"/>
    <xf numFmtId="0" fontId="7" fillId="17" borderId="2" xfId="9" applyFont="1" applyFill="1" applyBorder="1"/>
    <xf numFmtId="171" fontId="7" fillId="17" borderId="2" xfId="9" applyNumberFormat="1" applyFont="1" applyFill="1" applyBorder="1"/>
    <xf numFmtId="171" fontId="7" fillId="17" borderId="2" xfId="11" applyNumberFormat="1" applyFont="1" applyFill="1" applyBorder="1"/>
    <xf numFmtId="165" fontId="7" fillId="17" borderId="2" xfId="11" applyNumberFormat="1" applyFont="1" applyFill="1" applyBorder="1"/>
    <xf numFmtId="165" fontId="7" fillId="17" borderId="2" xfId="9" applyNumberFormat="1" applyFont="1" applyFill="1" applyBorder="1"/>
    <xf numFmtId="10" fontId="7" fillId="16" borderId="2" xfId="9" applyNumberFormat="1" applyFont="1" applyFill="1" applyBorder="1"/>
    <xf numFmtId="165" fontId="7" fillId="16" borderId="2" xfId="9" applyNumberFormat="1" applyFont="1" applyFill="1" applyBorder="1"/>
    <xf numFmtId="3" fontId="0" fillId="0" borderId="0" xfId="0" applyNumberFormat="1"/>
    <xf numFmtId="0" fontId="41" fillId="0" borderId="0" xfId="0" applyFont="1"/>
    <xf numFmtId="3" fontId="41" fillId="0" borderId="0" xfId="0" applyNumberFormat="1" applyFont="1"/>
    <xf numFmtId="0" fontId="44" fillId="15" borderId="2" xfId="1" applyFont="1" applyFill="1" applyBorder="1" applyAlignment="1">
      <alignment horizontal="center" vertical="center"/>
    </xf>
    <xf numFmtId="0" fontId="45" fillId="0" borderId="0" xfId="1" applyFont="1" applyBorder="1" applyAlignment="1">
      <alignment vertical="center"/>
    </xf>
    <xf numFmtId="0" fontId="44" fillId="15" borderId="0" xfId="1" applyFont="1" applyFill="1" applyBorder="1" applyAlignment="1">
      <alignment horizontal="left" vertical="center"/>
    </xf>
    <xf numFmtId="0" fontId="44" fillId="15" borderId="0" xfId="1" applyFont="1" applyFill="1" applyBorder="1" applyAlignment="1">
      <alignment horizontal="center" vertical="center" wrapText="1"/>
    </xf>
    <xf numFmtId="0" fontId="45" fillId="0" borderId="0" xfId="1" applyFont="1" applyFill="1" applyBorder="1" applyAlignment="1">
      <alignment vertical="center"/>
    </xf>
    <xf numFmtId="0" fontId="44" fillId="16" borderId="0" xfId="1" applyFont="1" applyFill="1" applyBorder="1" applyAlignment="1">
      <alignment horizontal="left" vertical="center"/>
    </xf>
    <xf numFmtId="165" fontId="44" fillId="16" borderId="0" xfId="2" applyNumberFormat="1" applyFont="1" applyFill="1" applyBorder="1" applyAlignment="1">
      <alignment horizontal="center" vertical="center" wrapText="1"/>
    </xf>
    <xf numFmtId="0" fontId="45" fillId="0" borderId="0" xfId="1" applyFont="1" applyAlignment="1">
      <alignment vertical="center"/>
    </xf>
    <xf numFmtId="0" fontId="45" fillId="0" borderId="2" xfId="1" applyFont="1" applyFill="1" applyBorder="1" applyAlignment="1">
      <alignment horizontal="left" vertical="center" wrapText="1"/>
    </xf>
    <xf numFmtId="37" fontId="46" fillId="16" borderId="2" xfId="3" applyNumberFormat="1" applyFont="1" applyFill="1" applyBorder="1" applyAlignment="1" applyProtection="1">
      <alignment horizontal="right" vertical="center"/>
    </xf>
    <xf numFmtId="0" fontId="45" fillId="0" borderId="2" xfId="1" applyFont="1" applyFill="1" applyBorder="1" applyAlignment="1">
      <alignment horizontal="left" vertical="center"/>
    </xf>
    <xf numFmtId="43" fontId="44" fillId="16" borderId="0" xfId="4" applyFont="1" applyFill="1" applyBorder="1" applyAlignment="1">
      <alignment horizontal="center" vertical="center" wrapText="1"/>
    </xf>
    <xf numFmtId="0" fontId="45" fillId="16" borderId="0" xfId="1" applyFont="1" applyFill="1" applyAlignment="1">
      <alignment vertical="center"/>
    </xf>
    <xf numFmtId="0" fontId="45" fillId="0" borderId="2" xfId="1" applyFont="1" applyBorder="1" applyAlignment="1">
      <alignment horizontal="left" vertical="center" wrapText="1"/>
    </xf>
    <xf numFmtId="0" fontId="44" fillId="0" borderId="0" xfId="1" applyFont="1" applyFill="1" applyBorder="1" applyAlignment="1">
      <alignment horizontal="left" vertical="center"/>
    </xf>
    <xf numFmtId="0" fontId="45" fillId="0" borderId="0" xfId="1" applyFont="1" applyFill="1" applyAlignment="1">
      <alignment vertical="center"/>
    </xf>
    <xf numFmtId="3" fontId="45" fillId="0" borderId="2" xfId="1" applyNumberFormat="1" applyFont="1" applyFill="1" applyBorder="1" applyAlignment="1">
      <alignment horizontal="right" vertical="center"/>
    </xf>
    <xf numFmtId="0" fontId="45" fillId="0" borderId="2" xfId="1" applyFont="1" applyBorder="1" applyAlignment="1">
      <alignment horizontal="left" vertical="center"/>
    </xf>
    <xf numFmtId="0" fontId="43" fillId="16" borderId="0" xfId="1" applyFont="1" applyFill="1" applyBorder="1" applyAlignment="1">
      <alignment horizontal="left" vertical="center"/>
    </xf>
    <xf numFmtId="166" fontId="46" fillId="0" borderId="2" xfId="3" applyNumberFormat="1" applyFont="1" applyFill="1" applyBorder="1" applyAlignment="1" applyProtection="1">
      <alignment horizontal="right" vertical="center"/>
    </xf>
    <xf numFmtId="167" fontId="45" fillId="0" borderId="2" xfId="1" applyNumberFormat="1" applyFont="1" applyFill="1" applyBorder="1" applyAlignment="1">
      <alignment horizontal="right" vertical="center"/>
    </xf>
    <xf numFmtId="2" fontId="45" fillId="0" borderId="2" xfId="1" applyNumberFormat="1" applyFont="1" applyFill="1" applyBorder="1" applyAlignment="1">
      <alignment horizontal="left" vertical="center" wrapText="1"/>
    </xf>
    <xf numFmtId="168" fontId="45" fillId="16" borderId="2" xfId="1" applyNumberFormat="1" applyFont="1" applyFill="1" applyBorder="1" applyAlignment="1">
      <alignment vertical="center"/>
    </xf>
    <xf numFmtId="168" fontId="45" fillId="0" borderId="2" xfId="1" applyNumberFormat="1" applyFont="1" applyFill="1" applyBorder="1" applyAlignment="1">
      <alignment horizontal="right" vertical="center"/>
    </xf>
    <xf numFmtId="0" fontId="45" fillId="15" borderId="0" xfId="1" applyFont="1" applyFill="1" applyAlignment="1">
      <alignment vertical="center"/>
    </xf>
    <xf numFmtId="165" fontId="45" fillId="16" borderId="0" xfId="2" applyNumberFormat="1" applyFont="1" applyFill="1" applyAlignment="1">
      <alignment horizontal="right" vertical="center"/>
    </xf>
    <xf numFmtId="0" fontId="45" fillId="16" borderId="0" xfId="1" applyFont="1" applyFill="1" applyAlignment="1">
      <alignment horizontal="center" vertical="center"/>
    </xf>
    <xf numFmtId="43" fontId="45" fillId="16" borderId="0" xfId="4" applyNumberFormat="1" applyFont="1" applyFill="1" applyBorder="1" applyAlignment="1">
      <alignment horizontal="right" vertical="center" wrapText="1"/>
    </xf>
    <xf numFmtId="0" fontId="45" fillId="0" borderId="0" xfId="1" applyFont="1" applyAlignment="1">
      <alignment horizontal="left" vertical="center"/>
    </xf>
    <xf numFmtId="0" fontId="45" fillId="0" borderId="0" xfId="1" applyFont="1" applyBorder="1" applyAlignment="1">
      <alignment horizontal="left" vertical="center"/>
    </xf>
    <xf numFmtId="164" fontId="44" fillId="60" borderId="2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7" fillId="16" borderId="0" xfId="9" applyFont="1" applyFill="1" applyAlignment="1">
      <alignment horizontal="center"/>
    </xf>
    <xf numFmtId="0" fontId="7" fillId="17" borderId="2" xfId="9" applyFont="1" applyFill="1" applyBorder="1" applyAlignment="1">
      <alignment horizontal="center"/>
    </xf>
  </cellXfs>
  <cellStyles count="715">
    <cellStyle name="20% - Accent1 2" xfId="25" xr:uid="{00000000-0005-0000-0000-000000000000}"/>
    <cellStyle name="20% - Accent1 2 2" xfId="26" xr:uid="{00000000-0005-0000-0000-000001000000}"/>
    <cellStyle name="20% - Accent1 2_INTEGRACIÓN NOMINAS G.E.M ENERO DICIEMBRE 2012" xfId="27" xr:uid="{00000000-0005-0000-0000-000002000000}"/>
    <cellStyle name="20% - Accent2 2" xfId="28" xr:uid="{00000000-0005-0000-0000-000003000000}"/>
    <cellStyle name="20% - Accent2 2 2" xfId="29" xr:uid="{00000000-0005-0000-0000-000004000000}"/>
    <cellStyle name="20% - Accent2 2_INTEGRACIÓN NOMINAS G.E.M ENERO DICIEMBRE 2012" xfId="30" xr:uid="{00000000-0005-0000-0000-000005000000}"/>
    <cellStyle name="20% - Accent3 2" xfId="31" xr:uid="{00000000-0005-0000-0000-000006000000}"/>
    <cellStyle name="20% - Accent3 2 2" xfId="32" xr:uid="{00000000-0005-0000-0000-000007000000}"/>
    <cellStyle name="20% - Accent3 2_INTEGRACIÓN NOMINAS G.E.M ENERO DICIEMBRE 2012" xfId="33" xr:uid="{00000000-0005-0000-0000-000008000000}"/>
    <cellStyle name="20% - Accent4 2" xfId="34" xr:uid="{00000000-0005-0000-0000-000009000000}"/>
    <cellStyle name="20% - Accent4 2 2" xfId="35" xr:uid="{00000000-0005-0000-0000-00000A000000}"/>
    <cellStyle name="20% - Accent4 2_INTEGRACIÓN NOMINAS G.E.M ENERO DICIEMBRE 2012" xfId="36" xr:uid="{00000000-0005-0000-0000-00000B000000}"/>
    <cellStyle name="20% - Accent5 2" xfId="37" xr:uid="{00000000-0005-0000-0000-00000C000000}"/>
    <cellStyle name="20% - Accent6 2" xfId="38" xr:uid="{00000000-0005-0000-0000-00000D000000}"/>
    <cellStyle name="20% - Énfasis1" xfId="638" builtinId="30" customBuiltin="1"/>
    <cellStyle name="20% - Énfasis1 2" xfId="39" xr:uid="{00000000-0005-0000-0000-00000F000000}"/>
    <cellStyle name="20% - Énfasis1 2 2" xfId="40" xr:uid="{00000000-0005-0000-0000-000010000000}"/>
    <cellStyle name="20% - Énfasis1 2 3" xfId="41" xr:uid="{00000000-0005-0000-0000-000011000000}"/>
    <cellStyle name="20% - Énfasis1 3" xfId="42" xr:uid="{00000000-0005-0000-0000-000012000000}"/>
    <cellStyle name="20% - Énfasis1 3 2" xfId="43" xr:uid="{00000000-0005-0000-0000-000013000000}"/>
    <cellStyle name="20% - Énfasis1 4" xfId="44" xr:uid="{00000000-0005-0000-0000-000014000000}"/>
    <cellStyle name="20% - Énfasis1 4 2" xfId="45" xr:uid="{00000000-0005-0000-0000-000015000000}"/>
    <cellStyle name="20% - Énfasis1 5" xfId="46" xr:uid="{00000000-0005-0000-0000-000016000000}"/>
    <cellStyle name="20% - Énfasis2" xfId="642" builtinId="34" customBuiltin="1"/>
    <cellStyle name="20% - Énfasis2 2" xfId="47" xr:uid="{00000000-0005-0000-0000-000018000000}"/>
    <cellStyle name="20% - Énfasis2 2 2" xfId="48" xr:uid="{00000000-0005-0000-0000-000019000000}"/>
    <cellStyle name="20% - Énfasis2 2 3" xfId="49" xr:uid="{00000000-0005-0000-0000-00001A000000}"/>
    <cellStyle name="20% - Énfasis2 3" xfId="50" xr:uid="{00000000-0005-0000-0000-00001B000000}"/>
    <cellStyle name="20% - Énfasis2 3 2" xfId="51" xr:uid="{00000000-0005-0000-0000-00001C000000}"/>
    <cellStyle name="20% - Énfasis2 4" xfId="52" xr:uid="{00000000-0005-0000-0000-00001D000000}"/>
    <cellStyle name="20% - Énfasis2 4 2" xfId="53" xr:uid="{00000000-0005-0000-0000-00001E000000}"/>
    <cellStyle name="20% - Énfasis2 5" xfId="54" xr:uid="{00000000-0005-0000-0000-00001F000000}"/>
    <cellStyle name="20% - Énfasis3" xfId="646" builtinId="38" customBuiltin="1"/>
    <cellStyle name="20% - Énfasis3 2" xfId="55" xr:uid="{00000000-0005-0000-0000-000021000000}"/>
    <cellStyle name="20% - Énfasis3 2 2" xfId="56" xr:uid="{00000000-0005-0000-0000-000022000000}"/>
    <cellStyle name="20% - Énfasis3 2 3" xfId="57" xr:uid="{00000000-0005-0000-0000-000023000000}"/>
    <cellStyle name="20% - Énfasis3 3" xfId="58" xr:uid="{00000000-0005-0000-0000-000024000000}"/>
    <cellStyle name="20% - Énfasis3 3 2" xfId="59" xr:uid="{00000000-0005-0000-0000-000025000000}"/>
    <cellStyle name="20% - Énfasis3 4" xfId="60" xr:uid="{00000000-0005-0000-0000-000026000000}"/>
    <cellStyle name="20% - Énfasis3 4 2" xfId="61" xr:uid="{00000000-0005-0000-0000-000027000000}"/>
    <cellStyle name="20% - Énfasis3 5" xfId="62" xr:uid="{00000000-0005-0000-0000-000028000000}"/>
    <cellStyle name="20% - Énfasis4" xfId="650" builtinId="42" customBuiltin="1"/>
    <cellStyle name="20% - Énfasis4 2" xfId="63" xr:uid="{00000000-0005-0000-0000-00002A000000}"/>
    <cellStyle name="20% - Énfasis4 2 2" xfId="64" xr:uid="{00000000-0005-0000-0000-00002B000000}"/>
    <cellStyle name="20% - Énfasis4 2 3" xfId="65" xr:uid="{00000000-0005-0000-0000-00002C000000}"/>
    <cellStyle name="20% - Énfasis4 3" xfId="66" xr:uid="{00000000-0005-0000-0000-00002D000000}"/>
    <cellStyle name="20% - Énfasis4 3 2" xfId="67" xr:uid="{00000000-0005-0000-0000-00002E000000}"/>
    <cellStyle name="20% - Énfasis4 4" xfId="68" xr:uid="{00000000-0005-0000-0000-00002F000000}"/>
    <cellStyle name="20% - Énfasis4 4 2" xfId="69" xr:uid="{00000000-0005-0000-0000-000030000000}"/>
    <cellStyle name="20% - Énfasis4 5" xfId="70" xr:uid="{00000000-0005-0000-0000-000031000000}"/>
    <cellStyle name="20% - Énfasis5" xfId="654" builtinId="46" customBuiltin="1"/>
    <cellStyle name="20% - Énfasis5 2" xfId="71" xr:uid="{00000000-0005-0000-0000-000033000000}"/>
    <cellStyle name="20% - Énfasis5 2 2" xfId="72" xr:uid="{00000000-0005-0000-0000-000034000000}"/>
    <cellStyle name="20% - Énfasis5 3" xfId="73" xr:uid="{00000000-0005-0000-0000-000035000000}"/>
    <cellStyle name="20% - Énfasis5 3 2" xfId="74" xr:uid="{00000000-0005-0000-0000-000036000000}"/>
    <cellStyle name="20% - Énfasis5 4" xfId="75" xr:uid="{00000000-0005-0000-0000-000037000000}"/>
    <cellStyle name="20% - Énfasis5 4 2" xfId="76" xr:uid="{00000000-0005-0000-0000-000038000000}"/>
    <cellStyle name="20% - Énfasis5 5" xfId="77" xr:uid="{00000000-0005-0000-0000-000039000000}"/>
    <cellStyle name="20% - Énfasis6" xfId="658" builtinId="50" customBuiltin="1"/>
    <cellStyle name="20% - Énfasis6 2" xfId="78" xr:uid="{00000000-0005-0000-0000-00003B000000}"/>
    <cellStyle name="20% - Énfasis6 2 2" xfId="79" xr:uid="{00000000-0005-0000-0000-00003C000000}"/>
    <cellStyle name="20% - Énfasis6 3" xfId="80" xr:uid="{00000000-0005-0000-0000-00003D000000}"/>
    <cellStyle name="20% - Énfasis6 3 2" xfId="81" xr:uid="{00000000-0005-0000-0000-00003E000000}"/>
    <cellStyle name="20% - Énfasis6 4" xfId="82" xr:uid="{00000000-0005-0000-0000-00003F000000}"/>
    <cellStyle name="20% - Énfasis6 4 2" xfId="83" xr:uid="{00000000-0005-0000-0000-000040000000}"/>
    <cellStyle name="20% - Énfasis6 5" xfId="84" xr:uid="{00000000-0005-0000-0000-000041000000}"/>
    <cellStyle name="40% - Accent1 2" xfId="85" xr:uid="{00000000-0005-0000-0000-000042000000}"/>
    <cellStyle name="40% - Accent1 2 2" xfId="86" xr:uid="{00000000-0005-0000-0000-000043000000}"/>
    <cellStyle name="40% - Accent1 2_INTEGRACIÓN NOMINAS G.E.M ENERO DICIEMBRE 2012" xfId="87" xr:uid="{00000000-0005-0000-0000-000044000000}"/>
    <cellStyle name="40% - Accent2 2" xfId="88" xr:uid="{00000000-0005-0000-0000-000045000000}"/>
    <cellStyle name="40% - Accent3 2" xfId="89" xr:uid="{00000000-0005-0000-0000-000046000000}"/>
    <cellStyle name="40% - Accent3 2 2" xfId="90" xr:uid="{00000000-0005-0000-0000-000047000000}"/>
    <cellStyle name="40% - Accent3 2_INTEGRACIÓN NOMINAS G.E.M ENERO DICIEMBRE 2012" xfId="91" xr:uid="{00000000-0005-0000-0000-000048000000}"/>
    <cellStyle name="40% - Accent4 2" xfId="92" xr:uid="{00000000-0005-0000-0000-000049000000}"/>
    <cellStyle name="40% - Accent4 2 2" xfId="93" xr:uid="{00000000-0005-0000-0000-00004A000000}"/>
    <cellStyle name="40% - Accent4 2_INTEGRACIÓN NOMINAS G.E.M ENERO DICIEMBRE 2012" xfId="94" xr:uid="{00000000-0005-0000-0000-00004B000000}"/>
    <cellStyle name="40% - Accent5 2" xfId="95" xr:uid="{00000000-0005-0000-0000-00004C000000}"/>
    <cellStyle name="40% - Accent6 2" xfId="96" xr:uid="{00000000-0005-0000-0000-00004D000000}"/>
    <cellStyle name="40% - Accent6 2 2" xfId="97" xr:uid="{00000000-0005-0000-0000-00004E000000}"/>
    <cellStyle name="40% - Accent6 2_INTEGRACIÓN NOMINAS G.E.M ENERO DICIEMBRE 2012" xfId="98" xr:uid="{00000000-0005-0000-0000-00004F000000}"/>
    <cellStyle name="40% - Énfasis1" xfId="639" builtinId="31" customBuiltin="1"/>
    <cellStyle name="40% - Énfasis1 2" xfId="99" xr:uid="{00000000-0005-0000-0000-000051000000}"/>
    <cellStyle name="40% - Énfasis1 2 2" xfId="100" xr:uid="{00000000-0005-0000-0000-000052000000}"/>
    <cellStyle name="40% - Énfasis1 2 3" xfId="101" xr:uid="{00000000-0005-0000-0000-000053000000}"/>
    <cellStyle name="40% - Énfasis1 3" xfId="102" xr:uid="{00000000-0005-0000-0000-000054000000}"/>
    <cellStyle name="40% - Énfasis1 3 2" xfId="103" xr:uid="{00000000-0005-0000-0000-000055000000}"/>
    <cellStyle name="40% - Énfasis1 4" xfId="104" xr:uid="{00000000-0005-0000-0000-000056000000}"/>
    <cellStyle name="40% - Énfasis1 4 2" xfId="105" xr:uid="{00000000-0005-0000-0000-000057000000}"/>
    <cellStyle name="40% - Énfasis1 5" xfId="106" xr:uid="{00000000-0005-0000-0000-000058000000}"/>
    <cellStyle name="40% - Énfasis2" xfId="643" builtinId="35" customBuiltin="1"/>
    <cellStyle name="40% - Énfasis2 2" xfId="107" xr:uid="{00000000-0005-0000-0000-00005A000000}"/>
    <cellStyle name="40% - Énfasis2 2 2" xfId="108" xr:uid="{00000000-0005-0000-0000-00005B000000}"/>
    <cellStyle name="40% - Énfasis2 3" xfId="109" xr:uid="{00000000-0005-0000-0000-00005C000000}"/>
    <cellStyle name="40% - Énfasis2 3 2" xfId="110" xr:uid="{00000000-0005-0000-0000-00005D000000}"/>
    <cellStyle name="40% - Énfasis2 4" xfId="111" xr:uid="{00000000-0005-0000-0000-00005E000000}"/>
    <cellStyle name="40% - Énfasis2 4 2" xfId="112" xr:uid="{00000000-0005-0000-0000-00005F000000}"/>
    <cellStyle name="40% - Énfasis2 5" xfId="113" xr:uid="{00000000-0005-0000-0000-000060000000}"/>
    <cellStyle name="40% - Énfasis3" xfId="647" builtinId="39" customBuiltin="1"/>
    <cellStyle name="40% - Énfasis3 2" xfId="114" xr:uid="{00000000-0005-0000-0000-000062000000}"/>
    <cellStyle name="40% - Énfasis3 2 2" xfId="115" xr:uid="{00000000-0005-0000-0000-000063000000}"/>
    <cellStyle name="40% - Énfasis3 2 3" xfId="116" xr:uid="{00000000-0005-0000-0000-000064000000}"/>
    <cellStyle name="40% - Énfasis3 3" xfId="117" xr:uid="{00000000-0005-0000-0000-000065000000}"/>
    <cellStyle name="40% - Énfasis3 3 2" xfId="118" xr:uid="{00000000-0005-0000-0000-000066000000}"/>
    <cellStyle name="40% - Énfasis3 4" xfId="119" xr:uid="{00000000-0005-0000-0000-000067000000}"/>
    <cellStyle name="40% - Énfasis3 4 2" xfId="120" xr:uid="{00000000-0005-0000-0000-000068000000}"/>
    <cellStyle name="40% - Énfasis3 5" xfId="121" xr:uid="{00000000-0005-0000-0000-000069000000}"/>
    <cellStyle name="40% - Énfasis4" xfId="651" builtinId="43" customBuiltin="1"/>
    <cellStyle name="40% - Énfasis4 2" xfId="122" xr:uid="{00000000-0005-0000-0000-00006B000000}"/>
    <cellStyle name="40% - Énfasis4 2 2" xfId="123" xr:uid="{00000000-0005-0000-0000-00006C000000}"/>
    <cellStyle name="40% - Énfasis4 2 3" xfId="124" xr:uid="{00000000-0005-0000-0000-00006D000000}"/>
    <cellStyle name="40% - Énfasis4 3" xfId="125" xr:uid="{00000000-0005-0000-0000-00006E000000}"/>
    <cellStyle name="40% - Énfasis4 3 2" xfId="126" xr:uid="{00000000-0005-0000-0000-00006F000000}"/>
    <cellStyle name="40% - Énfasis4 4" xfId="127" xr:uid="{00000000-0005-0000-0000-000070000000}"/>
    <cellStyle name="40% - Énfasis4 4 2" xfId="128" xr:uid="{00000000-0005-0000-0000-000071000000}"/>
    <cellStyle name="40% - Énfasis4 5" xfId="129" xr:uid="{00000000-0005-0000-0000-000072000000}"/>
    <cellStyle name="40% - Énfasis5" xfId="655" builtinId="47" customBuiltin="1"/>
    <cellStyle name="40% - Énfasis5 2" xfId="130" xr:uid="{00000000-0005-0000-0000-000074000000}"/>
    <cellStyle name="40% - Énfasis5 2 2" xfId="131" xr:uid="{00000000-0005-0000-0000-000075000000}"/>
    <cellStyle name="40% - Énfasis5 3" xfId="132" xr:uid="{00000000-0005-0000-0000-000076000000}"/>
    <cellStyle name="40% - Énfasis5 3 2" xfId="133" xr:uid="{00000000-0005-0000-0000-000077000000}"/>
    <cellStyle name="40% - Énfasis5 4" xfId="134" xr:uid="{00000000-0005-0000-0000-000078000000}"/>
    <cellStyle name="40% - Énfasis5 4 2" xfId="135" xr:uid="{00000000-0005-0000-0000-000079000000}"/>
    <cellStyle name="40% - Énfasis5 5" xfId="136" xr:uid="{00000000-0005-0000-0000-00007A000000}"/>
    <cellStyle name="40% - Énfasis6" xfId="659" builtinId="51" customBuiltin="1"/>
    <cellStyle name="40% - Énfasis6 2" xfId="137" xr:uid="{00000000-0005-0000-0000-00007C000000}"/>
    <cellStyle name="40% - Énfasis6 2 2" xfId="138" xr:uid="{00000000-0005-0000-0000-00007D000000}"/>
    <cellStyle name="40% - Énfasis6 2 3" xfId="139" xr:uid="{00000000-0005-0000-0000-00007E000000}"/>
    <cellStyle name="40% - Énfasis6 3" xfId="140" xr:uid="{00000000-0005-0000-0000-00007F000000}"/>
    <cellStyle name="40% - Énfasis6 3 2" xfId="141" xr:uid="{00000000-0005-0000-0000-000080000000}"/>
    <cellStyle name="40% - Énfasis6 4" xfId="142" xr:uid="{00000000-0005-0000-0000-000081000000}"/>
    <cellStyle name="40% - Énfasis6 4 2" xfId="143" xr:uid="{00000000-0005-0000-0000-000082000000}"/>
    <cellStyle name="40% - Énfasis6 5" xfId="144" xr:uid="{00000000-0005-0000-0000-000083000000}"/>
    <cellStyle name="60% - Accent1 2" xfId="145" xr:uid="{00000000-0005-0000-0000-000084000000}"/>
    <cellStyle name="60% - Accent1 2 2" xfId="146" xr:uid="{00000000-0005-0000-0000-000085000000}"/>
    <cellStyle name="60% - Accent2 2" xfId="147" xr:uid="{00000000-0005-0000-0000-000086000000}"/>
    <cellStyle name="60% - Accent3 2" xfId="148" xr:uid="{00000000-0005-0000-0000-000087000000}"/>
    <cellStyle name="60% - Accent3 2 2" xfId="149" xr:uid="{00000000-0005-0000-0000-000088000000}"/>
    <cellStyle name="60% - Accent4 2" xfId="150" xr:uid="{00000000-0005-0000-0000-000089000000}"/>
    <cellStyle name="60% - Accent4 2 2" xfId="151" xr:uid="{00000000-0005-0000-0000-00008A000000}"/>
    <cellStyle name="60% - Accent5 2" xfId="152" xr:uid="{00000000-0005-0000-0000-00008B000000}"/>
    <cellStyle name="60% - Accent6 2" xfId="153" xr:uid="{00000000-0005-0000-0000-00008C000000}"/>
    <cellStyle name="60% - Accent6 2 2" xfId="154" xr:uid="{00000000-0005-0000-0000-00008D000000}"/>
    <cellStyle name="60% - Énfasis1" xfId="640" builtinId="32" customBuiltin="1"/>
    <cellStyle name="60% - Énfasis1 2" xfId="155" xr:uid="{00000000-0005-0000-0000-00008F000000}"/>
    <cellStyle name="60% - Énfasis1 2 2" xfId="156" xr:uid="{00000000-0005-0000-0000-000090000000}"/>
    <cellStyle name="60% - Énfasis1 2 3" xfId="157" xr:uid="{00000000-0005-0000-0000-000091000000}"/>
    <cellStyle name="60% - Énfasis2" xfId="644" builtinId="36" customBuiltin="1"/>
    <cellStyle name="60% - Énfasis2 2" xfId="158" xr:uid="{00000000-0005-0000-0000-000093000000}"/>
    <cellStyle name="60% - Énfasis2 2 2" xfId="159" xr:uid="{00000000-0005-0000-0000-000094000000}"/>
    <cellStyle name="60% - Énfasis3" xfId="648" builtinId="40" customBuiltin="1"/>
    <cellStyle name="60% - Énfasis3 2" xfId="160" xr:uid="{00000000-0005-0000-0000-000096000000}"/>
    <cellStyle name="60% - Énfasis3 2 2" xfId="161" xr:uid="{00000000-0005-0000-0000-000097000000}"/>
    <cellStyle name="60% - Énfasis3 2 3" xfId="162" xr:uid="{00000000-0005-0000-0000-000098000000}"/>
    <cellStyle name="60% - Énfasis4" xfId="652" builtinId="44" customBuiltin="1"/>
    <cellStyle name="60% - Énfasis4 2" xfId="163" xr:uid="{00000000-0005-0000-0000-00009A000000}"/>
    <cellStyle name="60% - Énfasis4 2 2" xfId="164" xr:uid="{00000000-0005-0000-0000-00009B000000}"/>
    <cellStyle name="60% - Énfasis4 2 3" xfId="165" xr:uid="{00000000-0005-0000-0000-00009C000000}"/>
    <cellStyle name="60% - Énfasis5" xfId="656" builtinId="48" customBuiltin="1"/>
    <cellStyle name="60% - Énfasis5 2" xfId="166" xr:uid="{00000000-0005-0000-0000-00009E000000}"/>
    <cellStyle name="60% - Énfasis5 2 2" xfId="167" xr:uid="{00000000-0005-0000-0000-00009F000000}"/>
    <cellStyle name="60% - Énfasis6" xfId="660" builtinId="52" customBuiltin="1"/>
    <cellStyle name="60% - Énfasis6 2" xfId="168" xr:uid="{00000000-0005-0000-0000-0000A1000000}"/>
    <cellStyle name="60% - Énfasis6 2 2" xfId="169" xr:uid="{00000000-0005-0000-0000-0000A2000000}"/>
    <cellStyle name="60% - Énfasis6 2 3" xfId="170" xr:uid="{00000000-0005-0000-0000-0000A3000000}"/>
    <cellStyle name="Accent1 2" xfId="171" xr:uid="{00000000-0005-0000-0000-0000A4000000}"/>
    <cellStyle name="Accent1 2 2" xfId="172" xr:uid="{00000000-0005-0000-0000-0000A5000000}"/>
    <cellStyle name="Accent2 2" xfId="173" xr:uid="{00000000-0005-0000-0000-0000A6000000}"/>
    <cellStyle name="Accent2 2 2" xfId="174" xr:uid="{00000000-0005-0000-0000-0000A7000000}"/>
    <cellStyle name="Accent3 2" xfId="175" xr:uid="{00000000-0005-0000-0000-0000A8000000}"/>
    <cellStyle name="Accent3 2 2" xfId="176" xr:uid="{00000000-0005-0000-0000-0000A9000000}"/>
    <cellStyle name="Accent4 2" xfId="177" xr:uid="{00000000-0005-0000-0000-0000AA000000}"/>
    <cellStyle name="Accent4 2 2" xfId="178" xr:uid="{00000000-0005-0000-0000-0000AB000000}"/>
    <cellStyle name="Accent5 2" xfId="179" xr:uid="{00000000-0005-0000-0000-0000AC000000}"/>
    <cellStyle name="Accent6 2" xfId="180" xr:uid="{00000000-0005-0000-0000-0000AD000000}"/>
    <cellStyle name="Bad 2" xfId="181" xr:uid="{00000000-0005-0000-0000-0000AE000000}"/>
    <cellStyle name="Bad 2 2" xfId="182" xr:uid="{00000000-0005-0000-0000-0000AF000000}"/>
    <cellStyle name="Buena 2" xfId="183" xr:uid="{00000000-0005-0000-0000-0000B0000000}"/>
    <cellStyle name="Buena 2 2" xfId="184" xr:uid="{00000000-0005-0000-0000-0000B1000000}"/>
    <cellStyle name="Calculation 2" xfId="185" xr:uid="{00000000-0005-0000-0000-0000B2000000}"/>
    <cellStyle name="Calculation 2 10" xfId="661" xr:uid="{00000000-0005-0000-0000-0000B3000000}"/>
    <cellStyle name="Calculation 2 11" xfId="673" xr:uid="{00000000-0005-0000-0000-0000B4000000}"/>
    <cellStyle name="Calculation 2 12" xfId="689" xr:uid="{00000000-0005-0000-0000-0000B5000000}"/>
    <cellStyle name="Calculation 2 2" xfId="186" xr:uid="{00000000-0005-0000-0000-0000B6000000}"/>
    <cellStyle name="Calculation 2 2 10" xfId="674" xr:uid="{00000000-0005-0000-0000-0000B7000000}"/>
    <cellStyle name="Calculation 2 2 11" xfId="690" xr:uid="{00000000-0005-0000-0000-0000B8000000}"/>
    <cellStyle name="Calculation 2 2 2" xfId="501" xr:uid="{00000000-0005-0000-0000-0000B9000000}"/>
    <cellStyle name="Calculation 2 2 3" xfId="538" xr:uid="{00000000-0005-0000-0000-0000BA000000}"/>
    <cellStyle name="Calculation 2 2 4" xfId="505" xr:uid="{00000000-0005-0000-0000-0000BB000000}"/>
    <cellStyle name="Calculation 2 2 5" xfId="534" xr:uid="{00000000-0005-0000-0000-0000BC000000}"/>
    <cellStyle name="Calculation 2 2 6" xfId="509" xr:uid="{00000000-0005-0000-0000-0000BD000000}"/>
    <cellStyle name="Calculation 2 2 7" xfId="530" xr:uid="{00000000-0005-0000-0000-0000BE000000}"/>
    <cellStyle name="Calculation 2 2 8" xfId="513" xr:uid="{00000000-0005-0000-0000-0000BF000000}"/>
    <cellStyle name="Calculation 2 2 9" xfId="662" xr:uid="{00000000-0005-0000-0000-0000C0000000}"/>
    <cellStyle name="Calculation 2 3" xfId="500" xr:uid="{00000000-0005-0000-0000-0000C1000000}"/>
    <cellStyle name="Calculation 2 4" xfId="539" xr:uid="{00000000-0005-0000-0000-0000C2000000}"/>
    <cellStyle name="Calculation 2 5" xfId="504" xr:uid="{00000000-0005-0000-0000-0000C3000000}"/>
    <cellStyle name="Calculation 2 6" xfId="535" xr:uid="{00000000-0005-0000-0000-0000C4000000}"/>
    <cellStyle name="Calculation 2 7" xfId="508" xr:uid="{00000000-0005-0000-0000-0000C5000000}"/>
    <cellStyle name="Calculation 2 8" xfId="531" xr:uid="{00000000-0005-0000-0000-0000C6000000}"/>
    <cellStyle name="Calculation 2 9" xfId="512" xr:uid="{00000000-0005-0000-0000-0000C7000000}"/>
    <cellStyle name="Cálculo" xfId="631" builtinId="22" customBuiltin="1"/>
    <cellStyle name="Cálculo 2" xfId="187" xr:uid="{00000000-0005-0000-0000-0000C9000000}"/>
    <cellStyle name="Cálculo 2 10" xfId="663" xr:uid="{00000000-0005-0000-0000-0000CA000000}"/>
    <cellStyle name="Cálculo 2 11" xfId="675" xr:uid="{00000000-0005-0000-0000-0000CB000000}"/>
    <cellStyle name="Cálculo 2 12" xfId="691" xr:uid="{00000000-0005-0000-0000-0000CC000000}"/>
    <cellStyle name="Cálculo 2 2" xfId="188" xr:uid="{00000000-0005-0000-0000-0000CD000000}"/>
    <cellStyle name="Cálculo 2 2 2" xfId="503" xr:uid="{00000000-0005-0000-0000-0000CE000000}"/>
    <cellStyle name="Cálculo 2 2 3" xfId="536" xr:uid="{00000000-0005-0000-0000-0000CF000000}"/>
    <cellStyle name="Cálculo 2 2 4" xfId="507" xr:uid="{00000000-0005-0000-0000-0000D0000000}"/>
    <cellStyle name="Cálculo 2 2 5" xfId="532" xr:uid="{00000000-0005-0000-0000-0000D1000000}"/>
    <cellStyle name="Cálculo 2 2 6" xfId="511" xr:uid="{00000000-0005-0000-0000-0000D2000000}"/>
    <cellStyle name="Cálculo 2 2 7" xfId="528" xr:uid="{00000000-0005-0000-0000-0000D3000000}"/>
    <cellStyle name="Cálculo 2 2 8" xfId="515" xr:uid="{00000000-0005-0000-0000-0000D4000000}"/>
    <cellStyle name="Cálculo 2 3" xfId="502" xr:uid="{00000000-0005-0000-0000-0000D5000000}"/>
    <cellStyle name="Cálculo 2 4" xfId="537" xr:uid="{00000000-0005-0000-0000-0000D6000000}"/>
    <cellStyle name="Cálculo 2 5" xfId="506" xr:uid="{00000000-0005-0000-0000-0000D7000000}"/>
    <cellStyle name="Cálculo 2 6" xfId="533" xr:uid="{00000000-0005-0000-0000-0000D8000000}"/>
    <cellStyle name="Cálculo 2 7" xfId="510" xr:uid="{00000000-0005-0000-0000-0000D9000000}"/>
    <cellStyle name="Cálculo 2 8" xfId="529" xr:uid="{00000000-0005-0000-0000-0000DA000000}"/>
    <cellStyle name="Cálculo 2 9" xfId="514" xr:uid="{00000000-0005-0000-0000-0000DB000000}"/>
    <cellStyle name="Cálculo 3" xfId="615" xr:uid="{00000000-0005-0000-0000-0000DC000000}"/>
    <cellStyle name="Celda de comprobación" xfId="633" builtinId="23" customBuiltin="1"/>
    <cellStyle name="Celda de comprobación 2" xfId="189" xr:uid="{00000000-0005-0000-0000-0000DE000000}"/>
    <cellStyle name="Celda de comprobación 2 2" xfId="190" xr:uid="{00000000-0005-0000-0000-0000DF000000}"/>
    <cellStyle name="Celda vinculada" xfId="632" builtinId="24" customBuiltin="1"/>
    <cellStyle name="Celda vinculada 2" xfId="191" xr:uid="{00000000-0005-0000-0000-0000E1000000}"/>
    <cellStyle name="Celda vinculada 2 2" xfId="192" xr:uid="{00000000-0005-0000-0000-0000E2000000}"/>
    <cellStyle name="Check Cell 2" xfId="193" xr:uid="{00000000-0005-0000-0000-0000E3000000}"/>
    <cellStyle name="Comma 2" xfId="194" xr:uid="{00000000-0005-0000-0000-0000E4000000}"/>
    <cellStyle name="Comma 2 2" xfId="195" xr:uid="{00000000-0005-0000-0000-0000E5000000}"/>
    <cellStyle name="Encabezado 4" xfId="626" builtinId="19" customBuiltin="1"/>
    <cellStyle name="Encabezado 4 2" xfId="196" xr:uid="{00000000-0005-0000-0000-0000E7000000}"/>
    <cellStyle name="Encabezado 4 2 2" xfId="197" xr:uid="{00000000-0005-0000-0000-0000E8000000}"/>
    <cellStyle name="Encabezado 4 2 3" xfId="198" xr:uid="{00000000-0005-0000-0000-0000E9000000}"/>
    <cellStyle name="Énfasis1" xfId="637" builtinId="29" customBuiltin="1"/>
    <cellStyle name="Énfasis1 2" xfId="199" xr:uid="{00000000-0005-0000-0000-0000EB000000}"/>
    <cellStyle name="Énfasis1 2 2" xfId="200" xr:uid="{00000000-0005-0000-0000-0000EC000000}"/>
    <cellStyle name="Énfasis1 2 3" xfId="201" xr:uid="{00000000-0005-0000-0000-0000ED000000}"/>
    <cellStyle name="Énfasis2" xfId="641" builtinId="33" customBuiltin="1"/>
    <cellStyle name="Énfasis2 2" xfId="202" xr:uid="{00000000-0005-0000-0000-0000EF000000}"/>
    <cellStyle name="Énfasis2 2 2" xfId="203" xr:uid="{00000000-0005-0000-0000-0000F0000000}"/>
    <cellStyle name="Énfasis3" xfId="645" builtinId="37" customBuiltin="1"/>
    <cellStyle name="Énfasis3 2" xfId="204" xr:uid="{00000000-0005-0000-0000-0000F2000000}"/>
    <cellStyle name="Énfasis3 2 2" xfId="205" xr:uid="{00000000-0005-0000-0000-0000F3000000}"/>
    <cellStyle name="Énfasis4" xfId="649" builtinId="41" customBuiltin="1"/>
    <cellStyle name="Énfasis4 2" xfId="206" xr:uid="{00000000-0005-0000-0000-0000F5000000}"/>
    <cellStyle name="Énfasis4 2 2" xfId="207" xr:uid="{00000000-0005-0000-0000-0000F6000000}"/>
    <cellStyle name="Énfasis4 2 3" xfId="208" xr:uid="{00000000-0005-0000-0000-0000F7000000}"/>
    <cellStyle name="Énfasis5" xfId="653" builtinId="45" customBuiltin="1"/>
    <cellStyle name="Énfasis5 2" xfId="209" xr:uid="{00000000-0005-0000-0000-0000F9000000}"/>
    <cellStyle name="Énfasis5 2 2" xfId="210" xr:uid="{00000000-0005-0000-0000-0000FA000000}"/>
    <cellStyle name="Énfasis6" xfId="657" builtinId="49" customBuiltin="1"/>
    <cellStyle name="Énfasis6 2" xfId="211" xr:uid="{00000000-0005-0000-0000-0000FC000000}"/>
    <cellStyle name="Énfasis6 2 2" xfId="212" xr:uid="{00000000-0005-0000-0000-0000FD000000}"/>
    <cellStyle name="Entrada" xfId="629" builtinId="20" customBuiltin="1"/>
    <cellStyle name="Entrada 2" xfId="213" xr:uid="{00000000-0005-0000-0000-0000FF000000}"/>
    <cellStyle name="Entrada 2 2" xfId="214" xr:uid="{00000000-0005-0000-0000-000000010000}"/>
    <cellStyle name="Entrada 2 2 2" xfId="517" xr:uid="{00000000-0005-0000-0000-000001010000}"/>
    <cellStyle name="Entrada 2 2 3" xfId="581" xr:uid="{00000000-0005-0000-0000-000002010000}"/>
    <cellStyle name="Entrada 2 2 4" xfId="571" xr:uid="{00000000-0005-0000-0000-000003010000}"/>
    <cellStyle name="Entrada 2 2 5" xfId="475" xr:uid="{00000000-0005-0000-0000-000004010000}"/>
    <cellStyle name="Entrada 2 2 6" xfId="472" xr:uid="{00000000-0005-0000-0000-000005010000}"/>
    <cellStyle name="Entrada 2 2 7" xfId="573" xr:uid="{00000000-0005-0000-0000-000006010000}"/>
    <cellStyle name="Entrada 2 2 8" xfId="582" xr:uid="{00000000-0005-0000-0000-000007010000}"/>
    <cellStyle name="Entrada 2 3" xfId="516" xr:uid="{00000000-0005-0000-0000-000008010000}"/>
    <cellStyle name="Entrada 2 4" xfId="474" xr:uid="{00000000-0005-0000-0000-000009010000}"/>
    <cellStyle name="Entrada 2 5" xfId="518" xr:uid="{00000000-0005-0000-0000-00000A010000}"/>
    <cellStyle name="Entrada 2 6" xfId="527" xr:uid="{00000000-0005-0000-0000-00000B010000}"/>
    <cellStyle name="Entrada 2 7" xfId="519" xr:uid="{00000000-0005-0000-0000-00000C010000}"/>
    <cellStyle name="Entrada 2 8" xfId="526" xr:uid="{00000000-0005-0000-0000-00000D010000}"/>
    <cellStyle name="Entrada 2 9" xfId="572" xr:uid="{00000000-0005-0000-0000-00000E010000}"/>
    <cellStyle name="Entrada 3" xfId="616" xr:uid="{00000000-0005-0000-0000-00000F010000}"/>
    <cellStyle name="Euro" xfId="215" xr:uid="{00000000-0005-0000-0000-000010010000}"/>
    <cellStyle name="Euro 2" xfId="216" xr:uid="{00000000-0005-0000-0000-000011010000}"/>
    <cellStyle name="Euro 3" xfId="217" xr:uid="{00000000-0005-0000-0000-000012010000}"/>
    <cellStyle name="Euro_APORTACIONES JUNIO REAL 2011 DEF" xfId="218" xr:uid="{00000000-0005-0000-0000-000013010000}"/>
    <cellStyle name="Explanatory Text 2" xfId="219" xr:uid="{00000000-0005-0000-0000-000014010000}"/>
    <cellStyle name="Good 2" xfId="220" xr:uid="{00000000-0005-0000-0000-000015010000}"/>
    <cellStyle name="Heading 1 2" xfId="221" xr:uid="{00000000-0005-0000-0000-000016010000}"/>
    <cellStyle name="Heading 1 2 2" xfId="222" xr:uid="{00000000-0005-0000-0000-000017010000}"/>
    <cellStyle name="Heading 2 2" xfId="223" xr:uid="{00000000-0005-0000-0000-000018010000}"/>
    <cellStyle name="Heading 2 2 2" xfId="224" xr:uid="{00000000-0005-0000-0000-000019010000}"/>
    <cellStyle name="Heading 3 2" xfId="225" xr:uid="{00000000-0005-0000-0000-00001A010000}"/>
    <cellStyle name="Heading 3 2 2" xfId="226" xr:uid="{00000000-0005-0000-0000-00001B010000}"/>
    <cellStyle name="Heading 4 2" xfId="227" xr:uid="{00000000-0005-0000-0000-00001C010000}"/>
    <cellStyle name="Heading 4 2 2" xfId="228" xr:uid="{00000000-0005-0000-0000-00001D010000}"/>
    <cellStyle name="Incorrecto" xfId="627" builtinId="27" customBuiltin="1"/>
    <cellStyle name="Incorrecto 2" xfId="229" xr:uid="{00000000-0005-0000-0000-00001F010000}"/>
    <cellStyle name="Incorrecto 2 2" xfId="230" xr:uid="{00000000-0005-0000-0000-000020010000}"/>
    <cellStyle name="Input 2" xfId="231" xr:uid="{00000000-0005-0000-0000-000021010000}"/>
    <cellStyle name="Input 2 10" xfId="676" xr:uid="{00000000-0005-0000-0000-000022010000}"/>
    <cellStyle name="Input 2 11" xfId="692" xr:uid="{00000000-0005-0000-0000-000023010000}"/>
    <cellStyle name="Input 2 2" xfId="520" xr:uid="{00000000-0005-0000-0000-000024010000}"/>
    <cellStyle name="Input 2 3" xfId="525" xr:uid="{00000000-0005-0000-0000-000025010000}"/>
    <cellStyle name="Input 2 4" xfId="473" xr:uid="{00000000-0005-0000-0000-000026010000}"/>
    <cellStyle name="Input 2 5" xfId="524" xr:uid="{00000000-0005-0000-0000-000027010000}"/>
    <cellStyle name="Input 2 6" xfId="521" xr:uid="{00000000-0005-0000-0000-000028010000}"/>
    <cellStyle name="Input 2 7" xfId="523" xr:uid="{00000000-0005-0000-0000-000029010000}"/>
    <cellStyle name="Input 2 8" xfId="522" xr:uid="{00000000-0005-0000-0000-00002A010000}"/>
    <cellStyle name="Input 2 9" xfId="664" xr:uid="{00000000-0005-0000-0000-00002B010000}"/>
    <cellStyle name="Linked Cell 2" xfId="232" xr:uid="{00000000-0005-0000-0000-00002C010000}"/>
    <cellStyle name="Millares 10" xfId="233" xr:uid="{00000000-0005-0000-0000-00002E010000}"/>
    <cellStyle name="Millares 10 2" xfId="16" xr:uid="{00000000-0005-0000-0000-00002F010000}"/>
    <cellStyle name="Millares 11" xfId="234" xr:uid="{00000000-0005-0000-0000-000030010000}"/>
    <cellStyle name="Millares 12" xfId="235" xr:uid="{00000000-0005-0000-0000-000031010000}"/>
    <cellStyle name="Millares 12 2" xfId="236" xr:uid="{00000000-0005-0000-0000-000032010000}"/>
    <cellStyle name="Millares 13" xfId="237" xr:uid="{00000000-0005-0000-0000-000033010000}"/>
    <cellStyle name="Millares 13 2" xfId="238" xr:uid="{00000000-0005-0000-0000-000034010000}"/>
    <cellStyle name="Millares 13 3" xfId="23" xr:uid="{00000000-0005-0000-0000-000035010000}"/>
    <cellStyle name="Millares 14" xfId="612" xr:uid="{00000000-0005-0000-0000-000036010000}"/>
    <cellStyle name="Millares 15" xfId="677" xr:uid="{00000000-0005-0000-0000-000037010000}"/>
    <cellStyle name="Millares 16" xfId="693" xr:uid="{00000000-0005-0000-0000-000038010000}"/>
    <cellStyle name="Millares 17" xfId="706" xr:uid="{00000000-0005-0000-0000-000039010000}"/>
    <cellStyle name="Millares 18" xfId="710" xr:uid="{00000000-0005-0000-0000-00003A010000}"/>
    <cellStyle name="Millares 2" xfId="239" xr:uid="{00000000-0005-0000-0000-00003B010000}"/>
    <cellStyle name="Millares 2 2" xfId="5" xr:uid="{00000000-0005-0000-0000-00003C010000}"/>
    <cellStyle name="Millares 2 2 2" xfId="240" xr:uid="{00000000-0005-0000-0000-00003D010000}"/>
    <cellStyle name="Millares 2 3" xfId="241" xr:uid="{00000000-0005-0000-0000-00003E010000}"/>
    <cellStyle name="Millares 2 3 2" xfId="242" xr:uid="{00000000-0005-0000-0000-00003F010000}"/>
    <cellStyle name="Millares 2 4" xfId="243" xr:uid="{00000000-0005-0000-0000-000040010000}"/>
    <cellStyle name="Millares 2_5. Formatos reunión 0405" xfId="244" xr:uid="{00000000-0005-0000-0000-000041010000}"/>
    <cellStyle name="Millares 3" xfId="10" xr:uid="{00000000-0005-0000-0000-000042010000}"/>
    <cellStyle name="Millares 3 2" xfId="245" xr:uid="{00000000-0005-0000-0000-000043010000}"/>
    <cellStyle name="Millares 3 3" xfId="246" xr:uid="{00000000-0005-0000-0000-000044010000}"/>
    <cellStyle name="Millares 3 4" xfId="247" xr:uid="{00000000-0005-0000-0000-000045010000}"/>
    <cellStyle name="Millares 3 5" xfId="12" xr:uid="{00000000-0005-0000-0000-000046010000}"/>
    <cellStyle name="Millares 4" xfId="14" xr:uid="{00000000-0005-0000-0000-000047010000}"/>
    <cellStyle name="Millares 4 2" xfId="248" xr:uid="{00000000-0005-0000-0000-000048010000}"/>
    <cellStyle name="Millares 4 3" xfId="249" xr:uid="{00000000-0005-0000-0000-000049010000}"/>
    <cellStyle name="Millares 5" xfId="250" xr:uid="{00000000-0005-0000-0000-00004A010000}"/>
    <cellStyle name="Millares 5 2" xfId="4" xr:uid="{00000000-0005-0000-0000-00004B010000}"/>
    <cellStyle name="Millares 5_APORTACIONES JUNIO REAL 2011 DEF" xfId="251" xr:uid="{00000000-0005-0000-0000-00004C010000}"/>
    <cellStyle name="Millares 6" xfId="252" xr:uid="{00000000-0005-0000-0000-00004D010000}"/>
    <cellStyle name="Millares 6 2" xfId="253" xr:uid="{00000000-0005-0000-0000-00004E010000}"/>
    <cellStyle name="Millares 6 3" xfId="254" xr:uid="{00000000-0005-0000-0000-00004F010000}"/>
    <cellStyle name="Millares 6 4" xfId="255" xr:uid="{00000000-0005-0000-0000-000050010000}"/>
    <cellStyle name="Millares 7" xfId="256" xr:uid="{00000000-0005-0000-0000-000051010000}"/>
    <cellStyle name="Millares 8" xfId="257" xr:uid="{00000000-0005-0000-0000-000052010000}"/>
    <cellStyle name="Millares 9" xfId="258" xr:uid="{00000000-0005-0000-0000-000053010000}"/>
    <cellStyle name="Moneda 2" xfId="17" xr:uid="{00000000-0005-0000-0000-000055010000}"/>
    <cellStyle name="Moneda 2 2" xfId="259" xr:uid="{00000000-0005-0000-0000-000056010000}"/>
    <cellStyle name="Moneda 2 2 2" xfId="260" xr:uid="{00000000-0005-0000-0000-000057010000}"/>
    <cellStyle name="Moneda 2 2 3" xfId="261" xr:uid="{00000000-0005-0000-0000-000058010000}"/>
    <cellStyle name="Moneda 2 2 4" xfId="262" xr:uid="{00000000-0005-0000-0000-000059010000}"/>
    <cellStyle name="Moneda 2 2 4 2" xfId="263" xr:uid="{00000000-0005-0000-0000-00005A010000}"/>
    <cellStyle name="Moneda 2 3" xfId="264" xr:uid="{00000000-0005-0000-0000-00005B010000}"/>
    <cellStyle name="Moneda 2 3 2" xfId="265" xr:uid="{00000000-0005-0000-0000-00005C010000}"/>
    <cellStyle name="Moneda 2 3 2 2" xfId="266" xr:uid="{00000000-0005-0000-0000-00005D010000}"/>
    <cellStyle name="Moneda 2 3 3" xfId="267" xr:uid="{00000000-0005-0000-0000-00005E010000}"/>
    <cellStyle name="Moneda 2 4" xfId="268" xr:uid="{00000000-0005-0000-0000-00005F010000}"/>
    <cellStyle name="Moneda 2 4 2" xfId="269" xr:uid="{00000000-0005-0000-0000-000060010000}"/>
    <cellStyle name="Moneda 2 5" xfId="270" xr:uid="{00000000-0005-0000-0000-000061010000}"/>
    <cellStyle name="Moneda 3" xfId="271" xr:uid="{00000000-0005-0000-0000-000062010000}"/>
    <cellStyle name="Moneda 3 2" xfId="272" xr:uid="{00000000-0005-0000-0000-000063010000}"/>
    <cellStyle name="Moneda 3 2 2" xfId="273" xr:uid="{00000000-0005-0000-0000-000064010000}"/>
    <cellStyle name="Moneda 3 2 2 2" xfId="274" xr:uid="{00000000-0005-0000-0000-000065010000}"/>
    <cellStyle name="Moneda 3 3" xfId="275" xr:uid="{00000000-0005-0000-0000-000066010000}"/>
    <cellStyle name="Moneda 3 3 2" xfId="276" xr:uid="{00000000-0005-0000-0000-000067010000}"/>
    <cellStyle name="Moneda 3 3 2 2" xfId="277" xr:uid="{00000000-0005-0000-0000-000068010000}"/>
    <cellStyle name="Moneda 3 3 3" xfId="278" xr:uid="{00000000-0005-0000-0000-000069010000}"/>
    <cellStyle name="Moneda 3 4" xfId="279" xr:uid="{00000000-0005-0000-0000-00006A010000}"/>
    <cellStyle name="Moneda 3 4 2" xfId="280" xr:uid="{00000000-0005-0000-0000-00006B010000}"/>
    <cellStyle name="Moneda 4" xfId="281" xr:uid="{00000000-0005-0000-0000-00006C010000}"/>
    <cellStyle name="Moneda 4 2" xfId="282" xr:uid="{00000000-0005-0000-0000-00006D010000}"/>
    <cellStyle name="Moneda 4 2 2" xfId="283" xr:uid="{00000000-0005-0000-0000-00006E010000}"/>
    <cellStyle name="Moneda 4 2 2 2" xfId="284" xr:uid="{00000000-0005-0000-0000-00006F010000}"/>
    <cellStyle name="Moneda 4 2 3" xfId="285" xr:uid="{00000000-0005-0000-0000-000070010000}"/>
    <cellStyle name="Moneda 4 3" xfId="286" xr:uid="{00000000-0005-0000-0000-000071010000}"/>
    <cellStyle name="Moneda 4 3 2" xfId="287" xr:uid="{00000000-0005-0000-0000-000072010000}"/>
    <cellStyle name="Moneda 4 4" xfId="288" xr:uid="{00000000-0005-0000-0000-000073010000}"/>
    <cellStyle name="Moneda 4 4 2" xfId="289" xr:uid="{00000000-0005-0000-0000-000074010000}"/>
    <cellStyle name="Moneda 5" xfId="290" xr:uid="{00000000-0005-0000-0000-000075010000}"/>
    <cellStyle name="Moneda 5 2" xfId="291" xr:uid="{00000000-0005-0000-0000-000076010000}"/>
    <cellStyle name="Moneda 5 2 2" xfId="292" xr:uid="{00000000-0005-0000-0000-000077010000}"/>
    <cellStyle name="Moneda 5 2 2 2" xfId="293" xr:uid="{00000000-0005-0000-0000-000078010000}"/>
    <cellStyle name="Moneda 5 2 3" xfId="294" xr:uid="{00000000-0005-0000-0000-000079010000}"/>
    <cellStyle name="Moneda 5 3" xfId="295" xr:uid="{00000000-0005-0000-0000-00007A010000}"/>
    <cellStyle name="Moneda 5 3 2" xfId="296" xr:uid="{00000000-0005-0000-0000-00007B010000}"/>
    <cellStyle name="Moneda 5 4" xfId="297" xr:uid="{00000000-0005-0000-0000-00007C010000}"/>
    <cellStyle name="Moneda 5 4 2" xfId="298" xr:uid="{00000000-0005-0000-0000-00007D010000}"/>
    <cellStyle name="Moneda 6" xfId="299" xr:uid="{00000000-0005-0000-0000-00007E010000}"/>
    <cellStyle name="Moneda 6 2" xfId="300" xr:uid="{00000000-0005-0000-0000-00007F010000}"/>
    <cellStyle name="Moneda 6 2 2" xfId="301" xr:uid="{00000000-0005-0000-0000-000080010000}"/>
    <cellStyle name="Moneda 7" xfId="302" xr:uid="{00000000-0005-0000-0000-000081010000}"/>
    <cellStyle name="Neutral" xfId="628" builtinId="28" customBuiltin="1"/>
    <cellStyle name="Neutral 2" xfId="303" xr:uid="{00000000-0005-0000-0000-000083010000}"/>
    <cellStyle name="Neutral 2 2" xfId="304" xr:uid="{00000000-0005-0000-0000-000084010000}"/>
    <cellStyle name="Normal" xfId="0" builtinId="0"/>
    <cellStyle name="Normal 10" xfId="305" xr:uid="{00000000-0005-0000-0000-000086010000}"/>
    <cellStyle name="Normal 11" xfId="306" xr:uid="{00000000-0005-0000-0000-000087010000}"/>
    <cellStyle name="Normal 12" xfId="307" xr:uid="{00000000-0005-0000-0000-000088010000}"/>
    <cellStyle name="Normal 13" xfId="308" xr:uid="{00000000-0005-0000-0000-000089010000}"/>
    <cellStyle name="Normal 14" xfId="309" xr:uid="{00000000-0005-0000-0000-00008A010000}"/>
    <cellStyle name="Normal 15" xfId="310" xr:uid="{00000000-0005-0000-0000-00008B010000}"/>
    <cellStyle name="Normal 16" xfId="311" xr:uid="{00000000-0005-0000-0000-00008C010000}"/>
    <cellStyle name="Normal 17" xfId="312" xr:uid="{00000000-0005-0000-0000-00008D010000}"/>
    <cellStyle name="Normal 18" xfId="313" xr:uid="{00000000-0005-0000-0000-00008E010000}"/>
    <cellStyle name="Normal 19" xfId="314" xr:uid="{00000000-0005-0000-0000-00008F010000}"/>
    <cellStyle name="Normal 2" xfId="1" xr:uid="{00000000-0005-0000-0000-000090010000}"/>
    <cellStyle name="Normal 2 10" xfId="315" xr:uid="{00000000-0005-0000-0000-000091010000}"/>
    <cellStyle name="Normal 2 10 2" xfId="316" xr:uid="{00000000-0005-0000-0000-000092010000}"/>
    <cellStyle name="Normal 2 10 2 2" xfId="317" xr:uid="{00000000-0005-0000-0000-000093010000}"/>
    <cellStyle name="Normal 2 10 3" xfId="318" xr:uid="{00000000-0005-0000-0000-000094010000}"/>
    <cellStyle name="Normal 2 10 3 2" xfId="319" xr:uid="{00000000-0005-0000-0000-000095010000}"/>
    <cellStyle name="Normal 2 10 4" xfId="320" xr:uid="{00000000-0005-0000-0000-000096010000}"/>
    <cellStyle name="Normal 2 11" xfId="321" xr:uid="{00000000-0005-0000-0000-000097010000}"/>
    <cellStyle name="Normal 2 11 2" xfId="322" xr:uid="{00000000-0005-0000-0000-000098010000}"/>
    <cellStyle name="Normal 2 2" xfId="8" xr:uid="{00000000-0005-0000-0000-000099010000}"/>
    <cellStyle name="Normal 2 2 2" xfId="323" xr:uid="{00000000-0005-0000-0000-00009A010000}"/>
    <cellStyle name="Normal 2 2 2 2" xfId="324" xr:uid="{00000000-0005-0000-0000-00009B010000}"/>
    <cellStyle name="Normal 2 3" xfId="325" xr:uid="{00000000-0005-0000-0000-00009C010000}"/>
    <cellStyle name="Normal 2 3 2" xfId="326" xr:uid="{00000000-0005-0000-0000-00009D010000}"/>
    <cellStyle name="Normal 2 3 2 2" xfId="327" xr:uid="{00000000-0005-0000-0000-00009E010000}"/>
    <cellStyle name="Normal 2 4" xfId="328" xr:uid="{00000000-0005-0000-0000-00009F010000}"/>
    <cellStyle name="Normal 2 4 2" xfId="329" xr:uid="{00000000-0005-0000-0000-0000A0010000}"/>
    <cellStyle name="Normal 2 4 2 2" xfId="330" xr:uid="{00000000-0005-0000-0000-0000A1010000}"/>
    <cellStyle name="Normal 2 4 3" xfId="331" xr:uid="{00000000-0005-0000-0000-0000A2010000}"/>
    <cellStyle name="Normal 2 4 4" xfId="332" xr:uid="{00000000-0005-0000-0000-0000A3010000}"/>
    <cellStyle name="Normal 2 5" xfId="333" xr:uid="{00000000-0005-0000-0000-0000A4010000}"/>
    <cellStyle name="Normal 2 6" xfId="334" xr:uid="{00000000-0005-0000-0000-0000A5010000}"/>
    <cellStyle name="Normal 2 6 2" xfId="335" xr:uid="{00000000-0005-0000-0000-0000A6010000}"/>
    <cellStyle name="Normal 2 6_INTEGRACIÓN NOMINAS G.E.M ENERO DICIEMBRE 2012" xfId="336" xr:uid="{00000000-0005-0000-0000-0000A7010000}"/>
    <cellStyle name="Normal 2 7" xfId="337" xr:uid="{00000000-0005-0000-0000-0000A8010000}"/>
    <cellStyle name="Normal 2 8" xfId="338" xr:uid="{00000000-0005-0000-0000-0000A9010000}"/>
    <cellStyle name="Normal 2 9" xfId="339" xr:uid="{00000000-0005-0000-0000-0000AA010000}"/>
    <cellStyle name="Normal 2_1. Consolidado 03-07" xfId="340" xr:uid="{00000000-0005-0000-0000-0000AB010000}"/>
    <cellStyle name="Normal 20" xfId="341" xr:uid="{00000000-0005-0000-0000-0000AC010000}"/>
    <cellStyle name="Normal 21" xfId="342" xr:uid="{00000000-0005-0000-0000-0000AD010000}"/>
    <cellStyle name="Normal 22" xfId="343" xr:uid="{00000000-0005-0000-0000-0000AE010000}"/>
    <cellStyle name="Normal 23" xfId="344" xr:uid="{00000000-0005-0000-0000-0000AF010000}"/>
    <cellStyle name="Normal 24" xfId="345" xr:uid="{00000000-0005-0000-0000-0000B0010000}"/>
    <cellStyle name="Normal 25" xfId="346" xr:uid="{00000000-0005-0000-0000-0000B1010000}"/>
    <cellStyle name="Normal 26" xfId="347" xr:uid="{00000000-0005-0000-0000-0000B2010000}"/>
    <cellStyle name="Normal 27" xfId="348" xr:uid="{00000000-0005-0000-0000-0000B3010000}"/>
    <cellStyle name="Normal 28" xfId="349" xr:uid="{00000000-0005-0000-0000-0000B4010000}"/>
    <cellStyle name="Normal 29" xfId="350" xr:uid="{00000000-0005-0000-0000-0000B5010000}"/>
    <cellStyle name="Normal 29 2" xfId="351" xr:uid="{00000000-0005-0000-0000-0000B6010000}"/>
    <cellStyle name="Normal 29 3" xfId="21" xr:uid="{00000000-0005-0000-0000-0000B7010000}"/>
    <cellStyle name="Normal 3" xfId="9" xr:uid="{00000000-0005-0000-0000-0000B8010000}"/>
    <cellStyle name="Normal 3 2" xfId="352" xr:uid="{00000000-0005-0000-0000-0000B9010000}"/>
    <cellStyle name="Normal 3 3" xfId="353" xr:uid="{00000000-0005-0000-0000-0000BA010000}"/>
    <cellStyle name="Normal 3 4" xfId="20" xr:uid="{00000000-0005-0000-0000-0000BB010000}"/>
    <cellStyle name="Normal 3 4 2" xfId="354" xr:uid="{00000000-0005-0000-0000-0000BC010000}"/>
    <cellStyle name="Normal 3 5" xfId="18" xr:uid="{00000000-0005-0000-0000-0000BD010000}"/>
    <cellStyle name="Normal 3 5 2" xfId="355" xr:uid="{00000000-0005-0000-0000-0000BE010000}"/>
    <cellStyle name="Normal 3 6" xfId="356" xr:uid="{00000000-0005-0000-0000-0000BF010000}"/>
    <cellStyle name="Normal 3_PAGOS GEM total" xfId="357" xr:uid="{00000000-0005-0000-0000-0000C0010000}"/>
    <cellStyle name="Normal 30" xfId="469" xr:uid="{00000000-0005-0000-0000-0000C1010000}"/>
    <cellStyle name="Normal 30 2" xfId="580" xr:uid="{00000000-0005-0000-0000-0000C2010000}"/>
    <cellStyle name="Normal 31" xfId="611" xr:uid="{00000000-0005-0000-0000-0000C3010000}"/>
    <cellStyle name="Normal 32" xfId="613" xr:uid="{00000000-0005-0000-0000-0000C4010000}"/>
    <cellStyle name="Normal 33" xfId="614" xr:uid="{00000000-0005-0000-0000-0000C5010000}"/>
    <cellStyle name="Normal 34" xfId="619" xr:uid="{00000000-0005-0000-0000-0000C6010000}"/>
    <cellStyle name="Normal 35" xfId="622" xr:uid="{00000000-0005-0000-0000-0000C7010000}"/>
    <cellStyle name="Normal 36" xfId="672" xr:uid="{00000000-0005-0000-0000-0000C8010000}"/>
    <cellStyle name="Normal 37" xfId="687" xr:uid="{00000000-0005-0000-0000-0000C9010000}"/>
    <cellStyle name="Normal 38" xfId="688" xr:uid="{00000000-0005-0000-0000-0000CA010000}"/>
    <cellStyle name="Normal 39" xfId="703" xr:uid="{00000000-0005-0000-0000-0000CB010000}"/>
    <cellStyle name="Normal 4" xfId="13" xr:uid="{00000000-0005-0000-0000-0000CC010000}"/>
    <cellStyle name="Normal 4 2" xfId="358" xr:uid="{00000000-0005-0000-0000-0000CD010000}"/>
    <cellStyle name="Normal 4 2 2" xfId="359" xr:uid="{00000000-0005-0000-0000-0000CE010000}"/>
    <cellStyle name="Normal 4 2 2 2" xfId="360" xr:uid="{00000000-0005-0000-0000-0000CF010000}"/>
    <cellStyle name="Normal 4 3" xfId="361" xr:uid="{00000000-0005-0000-0000-0000D0010000}"/>
    <cellStyle name="Normal 4 3 2" xfId="362" xr:uid="{00000000-0005-0000-0000-0000D1010000}"/>
    <cellStyle name="Normal 4 3 2 2" xfId="363" xr:uid="{00000000-0005-0000-0000-0000D2010000}"/>
    <cellStyle name="Normal 4 3 3" xfId="364" xr:uid="{00000000-0005-0000-0000-0000D3010000}"/>
    <cellStyle name="Normal 4 4" xfId="365" xr:uid="{00000000-0005-0000-0000-0000D4010000}"/>
    <cellStyle name="Normal 4 4 2" xfId="366" xr:uid="{00000000-0005-0000-0000-0000D5010000}"/>
    <cellStyle name="Normal 4 5" xfId="367" xr:uid="{00000000-0005-0000-0000-0000D6010000}"/>
    <cellStyle name="Normal 40" xfId="704" xr:uid="{00000000-0005-0000-0000-0000D7010000}"/>
    <cellStyle name="Normal 41" xfId="705" xr:uid="{00000000-0005-0000-0000-0000D8010000}"/>
    <cellStyle name="Normal 42" xfId="368" xr:uid="{00000000-0005-0000-0000-0000D9010000}"/>
    <cellStyle name="Normal 42 2" xfId="369" xr:uid="{00000000-0005-0000-0000-0000DA010000}"/>
    <cellStyle name="Normal 43" xfId="370" xr:uid="{00000000-0005-0000-0000-0000DB010000}"/>
    <cellStyle name="Normal 44" xfId="371" xr:uid="{00000000-0005-0000-0000-0000DC010000}"/>
    <cellStyle name="Normal 45" xfId="372" xr:uid="{00000000-0005-0000-0000-0000DD010000}"/>
    <cellStyle name="Normal 45 2" xfId="714" xr:uid="{00000000-0005-0000-0000-0000DE010000}"/>
    <cellStyle name="Normal 46" xfId="373" xr:uid="{00000000-0005-0000-0000-0000DF010000}"/>
    <cellStyle name="Normal 47" xfId="708" xr:uid="{00000000-0005-0000-0000-0000E0010000}"/>
    <cellStyle name="Normal 48" xfId="709" xr:uid="{00000000-0005-0000-0000-0000E1010000}"/>
    <cellStyle name="Normal 49" xfId="712" xr:uid="{00000000-0005-0000-0000-0000E2010000}"/>
    <cellStyle name="Normal 5" xfId="24" xr:uid="{00000000-0005-0000-0000-0000E3010000}"/>
    <cellStyle name="Normal 5 2" xfId="374" xr:uid="{00000000-0005-0000-0000-0000E4010000}"/>
    <cellStyle name="Normal 5 2 2" xfId="375" xr:uid="{00000000-0005-0000-0000-0000E5010000}"/>
    <cellStyle name="Normal 5 2 2 2" xfId="376" xr:uid="{00000000-0005-0000-0000-0000E6010000}"/>
    <cellStyle name="Normal 5 3" xfId="377" xr:uid="{00000000-0005-0000-0000-0000E7010000}"/>
    <cellStyle name="Normal 5 3 2" xfId="378" xr:uid="{00000000-0005-0000-0000-0000E8010000}"/>
    <cellStyle name="Normal 5 3 2 2" xfId="379" xr:uid="{00000000-0005-0000-0000-0000E9010000}"/>
    <cellStyle name="Normal 5 4" xfId="380" xr:uid="{00000000-0005-0000-0000-0000EA010000}"/>
    <cellStyle name="Normal 5 4 2" xfId="381" xr:uid="{00000000-0005-0000-0000-0000EB010000}"/>
    <cellStyle name="Normal 5 5" xfId="382" xr:uid="{00000000-0005-0000-0000-0000EC010000}"/>
    <cellStyle name="Normal 5 5 2" xfId="383" xr:uid="{00000000-0005-0000-0000-0000ED010000}"/>
    <cellStyle name="Normal 50" xfId="713" xr:uid="{00000000-0005-0000-0000-0000EE010000}"/>
    <cellStyle name="Normal 6" xfId="384" xr:uid="{00000000-0005-0000-0000-0000EF010000}"/>
    <cellStyle name="Normal 6 2" xfId="385" xr:uid="{00000000-0005-0000-0000-0000F0010000}"/>
    <cellStyle name="Normal 6 2 2" xfId="386" xr:uid="{00000000-0005-0000-0000-0000F1010000}"/>
    <cellStyle name="Normal 6 2 2 2" xfId="387" xr:uid="{00000000-0005-0000-0000-0000F2010000}"/>
    <cellStyle name="Normal 6 3" xfId="388" xr:uid="{00000000-0005-0000-0000-0000F3010000}"/>
    <cellStyle name="Normal 6 3 2" xfId="389" xr:uid="{00000000-0005-0000-0000-0000F4010000}"/>
    <cellStyle name="Normal 6 3 2 2" xfId="390" xr:uid="{00000000-0005-0000-0000-0000F5010000}"/>
    <cellStyle name="Normal 6 4" xfId="391" xr:uid="{00000000-0005-0000-0000-0000F6010000}"/>
    <cellStyle name="Normal 6 5" xfId="392" xr:uid="{00000000-0005-0000-0000-0000F7010000}"/>
    <cellStyle name="Normal 6 5 2" xfId="393" xr:uid="{00000000-0005-0000-0000-0000F8010000}"/>
    <cellStyle name="Normal 6 6" xfId="394" xr:uid="{00000000-0005-0000-0000-0000F9010000}"/>
    <cellStyle name="Normal 6 6 2" xfId="395" xr:uid="{00000000-0005-0000-0000-0000FA010000}"/>
    <cellStyle name="Normal 6 7" xfId="396" xr:uid="{00000000-0005-0000-0000-0000FB010000}"/>
    <cellStyle name="Normal 7" xfId="397" xr:uid="{00000000-0005-0000-0000-0000FC010000}"/>
    <cellStyle name="Normal 7 2" xfId="398" xr:uid="{00000000-0005-0000-0000-0000FD010000}"/>
    <cellStyle name="Normal 7 3" xfId="399" xr:uid="{00000000-0005-0000-0000-0000FE010000}"/>
    <cellStyle name="Normal 7 4" xfId="400" xr:uid="{00000000-0005-0000-0000-0000FF010000}"/>
    <cellStyle name="Normal 7 4 2" xfId="401" xr:uid="{00000000-0005-0000-0000-000000020000}"/>
    <cellStyle name="Normal 7 5" xfId="402" xr:uid="{00000000-0005-0000-0000-000001020000}"/>
    <cellStyle name="Normal 7_nominas gem100611" xfId="403" xr:uid="{00000000-0005-0000-0000-000002020000}"/>
    <cellStyle name="Normal 8" xfId="404" xr:uid="{00000000-0005-0000-0000-000003020000}"/>
    <cellStyle name="Normal 8 2" xfId="405" xr:uid="{00000000-0005-0000-0000-000004020000}"/>
    <cellStyle name="Normal 9" xfId="406" xr:uid="{00000000-0005-0000-0000-000005020000}"/>
    <cellStyle name="Normal 9 2" xfId="407" xr:uid="{00000000-0005-0000-0000-000006020000}"/>
    <cellStyle name="Normal_JNPPOBLACION DERECHOHABIENTE MARZO 2006" xfId="3" xr:uid="{00000000-0005-0000-0000-000007020000}"/>
    <cellStyle name="Notas 2" xfId="408" xr:uid="{00000000-0005-0000-0000-000009020000}"/>
    <cellStyle name="Notas 2 10" xfId="540" xr:uid="{00000000-0005-0000-0000-00000A020000}"/>
    <cellStyle name="Notas 2 11" xfId="665" xr:uid="{00000000-0005-0000-0000-00000B020000}"/>
    <cellStyle name="Notas 2 12" xfId="678" xr:uid="{00000000-0005-0000-0000-00000C020000}"/>
    <cellStyle name="Notas 2 13" xfId="694" xr:uid="{00000000-0005-0000-0000-00000D020000}"/>
    <cellStyle name="Notas 2 2" xfId="409" xr:uid="{00000000-0005-0000-0000-00000E020000}"/>
    <cellStyle name="Notas 2 2 10" xfId="498" xr:uid="{00000000-0005-0000-0000-00000F020000}"/>
    <cellStyle name="Notas 2 2 11" xfId="541" xr:uid="{00000000-0005-0000-0000-000010020000}"/>
    <cellStyle name="Notas 2 2 2" xfId="410" xr:uid="{00000000-0005-0000-0000-000011020000}"/>
    <cellStyle name="Notas 2 2 2 2" xfId="411" xr:uid="{00000000-0005-0000-0000-000012020000}"/>
    <cellStyle name="Notas 2 2 3" xfId="412" xr:uid="{00000000-0005-0000-0000-000013020000}"/>
    <cellStyle name="Notas 2 2 3 2" xfId="413" xr:uid="{00000000-0005-0000-0000-000014020000}"/>
    <cellStyle name="Notas 2 2 4" xfId="414" xr:uid="{00000000-0005-0000-0000-000015020000}"/>
    <cellStyle name="Notas 2 2 4 2" xfId="415" xr:uid="{00000000-0005-0000-0000-000016020000}"/>
    <cellStyle name="Notas 2 2 5" xfId="559" xr:uid="{00000000-0005-0000-0000-000017020000}"/>
    <cellStyle name="Notas 2 2 6" xfId="486" xr:uid="{00000000-0005-0000-0000-000018020000}"/>
    <cellStyle name="Notas 2 2 7" xfId="553" xr:uid="{00000000-0005-0000-0000-000019020000}"/>
    <cellStyle name="Notas 2 2 8" xfId="492" xr:uid="{00000000-0005-0000-0000-00001A020000}"/>
    <cellStyle name="Notas 2 2 9" xfId="547" xr:uid="{00000000-0005-0000-0000-00001B020000}"/>
    <cellStyle name="Notas 2 3" xfId="416" xr:uid="{00000000-0005-0000-0000-00001C020000}"/>
    <cellStyle name="Notas 2 3 2" xfId="561" xr:uid="{00000000-0005-0000-0000-00001D020000}"/>
    <cellStyle name="Notas 2 3 3" xfId="485" xr:uid="{00000000-0005-0000-0000-00001E020000}"/>
    <cellStyle name="Notas 2 3 4" xfId="554" xr:uid="{00000000-0005-0000-0000-00001F020000}"/>
    <cellStyle name="Notas 2 3 5" xfId="491" xr:uid="{00000000-0005-0000-0000-000020020000}"/>
    <cellStyle name="Notas 2 3 6" xfId="548" xr:uid="{00000000-0005-0000-0000-000021020000}"/>
    <cellStyle name="Notas 2 3 7" xfId="497" xr:uid="{00000000-0005-0000-0000-000022020000}"/>
    <cellStyle name="Notas 2 3 8" xfId="542" xr:uid="{00000000-0005-0000-0000-000023020000}"/>
    <cellStyle name="Notas 2 4" xfId="558" xr:uid="{00000000-0005-0000-0000-000024020000}"/>
    <cellStyle name="Notas 2 5" xfId="487" xr:uid="{00000000-0005-0000-0000-000025020000}"/>
    <cellStyle name="Notas 2 6" xfId="552" xr:uid="{00000000-0005-0000-0000-000026020000}"/>
    <cellStyle name="Notas 2 7" xfId="493" xr:uid="{00000000-0005-0000-0000-000027020000}"/>
    <cellStyle name="Notas 2 8" xfId="546" xr:uid="{00000000-0005-0000-0000-000028020000}"/>
    <cellStyle name="Notas 2 9" xfId="499" xr:uid="{00000000-0005-0000-0000-000029020000}"/>
    <cellStyle name="Notas 3" xfId="617" xr:uid="{00000000-0005-0000-0000-00002A020000}"/>
    <cellStyle name="Note 2" xfId="417" xr:uid="{00000000-0005-0000-0000-00002B020000}"/>
    <cellStyle name="Note 2 10" xfId="666" xr:uid="{00000000-0005-0000-0000-00002C020000}"/>
    <cellStyle name="Note 2 11" xfId="679" xr:uid="{00000000-0005-0000-0000-00002D020000}"/>
    <cellStyle name="Note 2 12" xfId="695" xr:uid="{00000000-0005-0000-0000-00002E020000}"/>
    <cellStyle name="Note 2 2" xfId="418" xr:uid="{00000000-0005-0000-0000-00002F020000}"/>
    <cellStyle name="Note 2 2 10" xfId="680" xr:uid="{00000000-0005-0000-0000-000030020000}"/>
    <cellStyle name="Note 2 2 11" xfId="696" xr:uid="{00000000-0005-0000-0000-000031020000}"/>
    <cellStyle name="Note 2 2 2" xfId="563" xr:uid="{00000000-0005-0000-0000-000032020000}"/>
    <cellStyle name="Note 2 2 3" xfId="483" xr:uid="{00000000-0005-0000-0000-000033020000}"/>
    <cellStyle name="Note 2 2 4" xfId="556" xr:uid="{00000000-0005-0000-0000-000034020000}"/>
    <cellStyle name="Note 2 2 5" xfId="489" xr:uid="{00000000-0005-0000-0000-000035020000}"/>
    <cellStyle name="Note 2 2 6" xfId="550" xr:uid="{00000000-0005-0000-0000-000036020000}"/>
    <cellStyle name="Note 2 2 7" xfId="495" xr:uid="{00000000-0005-0000-0000-000037020000}"/>
    <cellStyle name="Note 2 2 8" xfId="544" xr:uid="{00000000-0005-0000-0000-000038020000}"/>
    <cellStyle name="Note 2 2 9" xfId="667" xr:uid="{00000000-0005-0000-0000-000039020000}"/>
    <cellStyle name="Note 2 3" xfId="562" xr:uid="{00000000-0005-0000-0000-00003A020000}"/>
    <cellStyle name="Note 2 4" xfId="484" xr:uid="{00000000-0005-0000-0000-00003B020000}"/>
    <cellStyle name="Note 2 5" xfId="555" xr:uid="{00000000-0005-0000-0000-00003C020000}"/>
    <cellStyle name="Note 2 6" xfId="490" xr:uid="{00000000-0005-0000-0000-00003D020000}"/>
    <cellStyle name="Note 2 7" xfId="549" xr:uid="{00000000-0005-0000-0000-00003E020000}"/>
    <cellStyle name="Note 2 8" xfId="496" xr:uid="{00000000-0005-0000-0000-00003F020000}"/>
    <cellStyle name="Note 2 9" xfId="543" xr:uid="{00000000-0005-0000-0000-000040020000}"/>
    <cellStyle name="Note 2_INTEGRACIÓN NOMINAS G.E.M ENERO DICIEMBRE 2012" xfId="419" xr:uid="{00000000-0005-0000-0000-000041020000}"/>
    <cellStyle name="Output 2" xfId="420" xr:uid="{00000000-0005-0000-0000-000042020000}"/>
    <cellStyle name="Output 2 10" xfId="668" xr:uid="{00000000-0005-0000-0000-000043020000}"/>
    <cellStyle name="Output 2 11" xfId="681" xr:uid="{00000000-0005-0000-0000-000044020000}"/>
    <cellStyle name="Output 2 12" xfId="697" xr:uid="{00000000-0005-0000-0000-000045020000}"/>
    <cellStyle name="Output 2 2" xfId="421" xr:uid="{00000000-0005-0000-0000-000046020000}"/>
    <cellStyle name="Output 2 2 10" xfId="682" xr:uid="{00000000-0005-0000-0000-000047020000}"/>
    <cellStyle name="Output 2 2 11" xfId="698" xr:uid="{00000000-0005-0000-0000-000048020000}"/>
    <cellStyle name="Output 2 2 2" xfId="565" xr:uid="{00000000-0005-0000-0000-000049020000}"/>
    <cellStyle name="Output 2 2 3" xfId="481" xr:uid="{00000000-0005-0000-0000-00004A020000}"/>
    <cellStyle name="Output 2 2 4" xfId="470" xr:uid="{00000000-0005-0000-0000-00004B020000}"/>
    <cellStyle name="Output 2 2 5" xfId="575" xr:uid="{00000000-0005-0000-0000-00004C020000}"/>
    <cellStyle name="Output 2 2 6" xfId="584" xr:uid="{00000000-0005-0000-0000-00004D020000}"/>
    <cellStyle name="Output 2 2 7" xfId="589" xr:uid="{00000000-0005-0000-0000-00004E020000}"/>
    <cellStyle name="Output 2 2 8" xfId="594" xr:uid="{00000000-0005-0000-0000-00004F020000}"/>
    <cellStyle name="Output 2 2 9" xfId="669" xr:uid="{00000000-0005-0000-0000-000050020000}"/>
    <cellStyle name="Output 2 3" xfId="564" xr:uid="{00000000-0005-0000-0000-000051020000}"/>
    <cellStyle name="Output 2 4" xfId="482" xr:uid="{00000000-0005-0000-0000-000052020000}"/>
    <cellStyle name="Output 2 5" xfId="557" xr:uid="{00000000-0005-0000-0000-000053020000}"/>
    <cellStyle name="Output 2 6" xfId="488" xr:uid="{00000000-0005-0000-0000-000054020000}"/>
    <cellStyle name="Output 2 7" xfId="551" xr:uid="{00000000-0005-0000-0000-000055020000}"/>
    <cellStyle name="Output 2 8" xfId="494" xr:uid="{00000000-0005-0000-0000-000056020000}"/>
    <cellStyle name="Output 2 9" xfId="545" xr:uid="{00000000-0005-0000-0000-000057020000}"/>
    <cellStyle name="Percent 2" xfId="422" xr:uid="{00000000-0005-0000-0000-000058020000}"/>
    <cellStyle name="Percent 2 2" xfId="423" xr:uid="{00000000-0005-0000-0000-000059020000}"/>
    <cellStyle name="Porcentaje 2" xfId="7" xr:uid="{00000000-0005-0000-0000-00005B020000}"/>
    <cellStyle name="Porcentaje 2 2" xfId="424" xr:uid="{00000000-0005-0000-0000-00005C020000}"/>
    <cellStyle name="Porcentaje 3" xfId="425" xr:uid="{00000000-0005-0000-0000-00005D020000}"/>
    <cellStyle name="Porcentaje 3 2" xfId="426" xr:uid="{00000000-0005-0000-0000-00005E020000}"/>
    <cellStyle name="Porcentaje 4" xfId="427" xr:uid="{00000000-0005-0000-0000-00005F020000}"/>
    <cellStyle name="Porcentaje 4 2" xfId="428" xr:uid="{00000000-0005-0000-0000-000060020000}"/>
    <cellStyle name="Porcentaje 5" xfId="429" xr:uid="{00000000-0005-0000-0000-000061020000}"/>
    <cellStyle name="Porcentaje 5 2" xfId="430" xr:uid="{00000000-0005-0000-0000-000062020000}"/>
    <cellStyle name="Porcentaje 5 3" xfId="22" xr:uid="{00000000-0005-0000-0000-000063020000}"/>
    <cellStyle name="Porcentaje 6" xfId="683" xr:uid="{00000000-0005-0000-0000-000064020000}"/>
    <cellStyle name="Porcentaje 7" xfId="699" xr:uid="{00000000-0005-0000-0000-000065020000}"/>
    <cellStyle name="Porcentaje 8" xfId="707" xr:uid="{00000000-0005-0000-0000-000066020000}"/>
    <cellStyle name="Porcentaje 9" xfId="711" xr:uid="{00000000-0005-0000-0000-000067020000}"/>
    <cellStyle name="Porcentual 2" xfId="431" xr:uid="{00000000-0005-0000-0000-000068020000}"/>
    <cellStyle name="Porcentual 2 2" xfId="6" xr:uid="{00000000-0005-0000-0000-000069020000}"/>
    <cellStyle name="Porcentual 2 3" xfId="432" xr:uid="{00000000-0005-0000-0000-00006A020000}"/>
    <cellStyle name="Porcentual 2 3 2" xfId="433" xr:uid="{00000000-0005-0000-0000-00006B020000}"/>
    <cellStyle name="Porcentual 3" xfId="11" xr:uid="{00000000-0005-0000-0000-00006C020000}"/>
    <cellStyle name="Porcentual 3 2" xfId="434" xr:uid="{00000000-0005-0000-0000-00006D020000}"/>
    <cellStyle name="Porcentual 3 3" xfId="19" xr:uid="{00000000-0005-0000-0000-00006E020000}"/>
    <cellStyle name="Porcentual 3 3 2" xfId="435" xr:uid="{00000000-0005-0000-0000-00006F020000}"/>
    <cellStyle name="Porcentual 3 4" xfId="436" xr:uid="{00000000-0005-0000-0000-000070020000}"/>
    <cellStyle name="Porcentual 4" xfId="15" xr:uid="{00000000-0005-0000-0000-000071020000}"/>
    <cellStyle name="Porcentual 4 2" xfId="437" xr:uid="{00000000-0005-0000-0000-000072020000}"/>
    <cellStyle name="Porcentual 4 3" xfId="438" xr:uid="{00000000-0005-0000-0000-000073020000}"/>
    <cellStyle name="Porcentual 5" xfId="439" xr:uid="{00000000-0005-0000-0000-000074020000}"/>
    <cellStyle name="Porcentual 5 2" xfId="440" xr:uid="{00000000-0005-0000-0000-000075020000}"/>
    <cellStyle name="Porcentual 5 2 2" xfId="2" xr:uid="{00000000-0005-0000-0000-000076020000}"/>
    <cellStyle name="Porcentual 5 3" xfId="441" xr:uid="{00000000-0005-0000-0000-000077020000}"/>
    <cellStyle name="Porcentual 6" xfId="442" xr:uid="{00000000-0005-0000-0000-000078020000}"/>
    <cellStyle name="Salida" xfId="630" builtinId="21" customBuiltin="1"/>
    <cellStyle name="Salida 2" xfId="443" xr:uid="{00000000-0005-0000-0000-00007A020000}"/>
    <cellStyle name="Salida 2 10" xfId="670" xr:uid="{00000000-0005-0000-0000-00007B020000}"/>
    <cellStyle name="Salida 2 11" xfId="684" xr:uid="{00000000-0005-0000-0000-00007C020000}"/>
    <cellStyle name="Salida 2 12" xfId="700" xr:uid="{00000000-0005-0000-0000-00007D020000}"/>
    <cellStyle name="Salida 2 2" xfId="444" xr:uid="{00000000-0005-0000-0000-00007E020000}"/>
    <cellStyle name="Salida 2 2 2" xfId="570" xr:uid="{00000000-0005-0000-0000-00007F020000}"/>
    <cellStyle name="Salida 2 2 3" xfId="476" xr:uid="{00000000-0005-0000-0000-000080020000}"/>
    <cellStyle name="Salida 2 2 4" xfId="568" xr:uid="{00000000-0005-0000-0000-000081020000}"/>
    <cellStyle name="Salida 2 2 5" xfId="478" xr:uid="{00000000-0005-0000-0000-000082020000}"/>
    <cellStyle name="Salida 2 2 6" xfId="566" xr:uid="{00000000-0005-0000-0000-000083020000}"/>
    <cellStyle name="Salida 2 2 7" xfId="480" xr:uid="{00000000-0005-0000-0000-000084020000}"/>
    <cellStyle name="Salida 2 2 8" xfId="560" xr:uid="{00000000-0005-0000-0000-000085020000}"/>
    <cellStyle name="Salida 2 3" xfId="569" xr:uid="{00000000-0005-0000-0000-000086020000}"/>
    <cellStyle name="Salida 2 4" xfId="477" xr:uid="{00000000-0005-0000-0000-000087020000}"/>
    <cellStyle name="Salida 2 5" xfId="567" xr:uid="{00000000-0005-0000-0000-000088020000}"/>
    <cellStyle name="Salida 2 6" xfId="479" xr:uid="{00000000-0005-0000-0000-000089020000}"/>
    <cellStyle name="Salida 2 7" xfId="471" xr:uid="{00000000-0005-0000-0000-00008A020000}"/>
    <cellStyle name="Salida 2 8" xfId="574" xr:uid="{00000000-0005-0000-0000-00008B020000}"/>
    <cellStyle name="Salida 2 9" xfId="583" xr:uid="{00000000-0005-0000-0000-00008C020000}"/>
    <cellStyle name="Salida 3" xfId="618" xr:uid="{00000000-0005-0000-0000-00008D020000}"/>
    <cellStyle name="Texto de advertencia" xfId="634" builtinId="11" customBuiltin="1"/>
    <cellStyle name="Texto de advertencia 2" xfId="445" xr:uid="{00000000-0005-0000-0000-00008F020000}"/>
    <cellStyle name="Texto de advertencia 2 2" xfId="446" xr:uid="{00000000-0005-0000-0000-000090020000}"/>
    <cellStyle name="Texto explicativo" xfId="635" builtinId="53" customBuiltin="1"/>
    <cellStyle name="Texto explicativo 2" xfId="447" xr:uid="{00000000-0005-0000-0000-000092020000}"/>
    <cellStyle name="Texto explicativo 2 2" xfId="448" xr:uid="{00000000-0005-0000-0000-000093020000}"/>
    <cellStyle name="Title 2" xfId="449" xr:uid="{00000000-0005-0000-0000-000094020000}"/>
    <cellStyle name="Title 2 2" xfId="450" xr:uid="{00000000-0005-0000-0000-000095020000}"/>
    <cellStyle name="Título" xfId="623" builtinId="15" customBuiltin="1"/>
    <cellStyle name="Título 1 2" xfId="451" xr:uid="{00000000-0005-0000-0000-000097020000}"/>
    <cellStyle name="Título 1 2 2" xfId="452" xr:uid="{00000000-0005-0000-0000-000098020000}"/>
    <cellStyle name="Título 1 2 3" xfId="453" xr:uid="{00000000-0005-0000-0000-000099020000}"/>
    <cellStyle name="Título 2" xfId="624" builtinId="17" customBuiltin="1"/>
    <cellStyle name="Título 2 2" xfId="454" xr:uid="{00000000-0005-0000-0000-00009B020000}"/>
    <cellStyle name="Título 2 2 2" xfId="455" xr:uid="{00000000-0005-0000-0000-00009C020000}"/>
    <cellStyle name="Título 2 2 3" xfId="456" xr:uid="{00000000-0005-0000-0000-00009D020000}"/>
    <cellStyle name="Título 3" xfId="625" builtinId="18" customBuiltin="1"/>
    <cellStyle name="Título 3 2" xfId="457" xr:uid="{00000000-0005-0000-0000-00009F020000}"/>
    <cellStyle name="Título 3 2 2" xfId="458" xr:uid="{00000000-0005-0000-0000-0000A0020000}"/>
    <cellStyle name="Título 3 2 3" xfId="459" xr:uid="{00000000-0005-0000-0000-0000A1020000}"/>
    <cellStyle name="Título 4" xfId="460" xr:uid="{00000000-0005-0000-0000-0000A2020000}"/>
    <cellStyle name="Título 4 2" xfId="461" xr:uid="{00000000-0005-0000-0000-0000A3020000}"/>
    <cellStyle name="Título 4 3" xfId="462" xr:uid="{00000000-0005-0000-0000-0000A4020000}"/>
    <cellStyle name="Total" xfId="636" builtinId="25" customBuiltin="1"/>
    <cellStyle name="Total 2" xfId="463" xr:uid="{00000000-0005-0000-0000-0000A6020000}"/>
    <cellStyle name="Total 2 10" xfId="607" xr:uid="{00000000-0005-0000-0000-0000A7020000}"/>
    <cellStyle name="Total 2 11" xfId="685" xr:uid="{00000000-0005-0000-0000-0000A8020000}"/>
    <cellStyle name="Total 2 12" xfId="701" xr:uid="{00000000-0005-0000-0000-0000A9020000}"/>
    <cellStyle name="Total 2 2" xfId="464" xr:uid="{00000000-0005-0000-0000-0000AA020000}"/>
    <cellStyle name="Total 2 2 10" xfId="686" xr:uid="{00000000-0005-0000-0000-0000AB020000}"/>
    <cellStyle name="Total 2 2 11" xfId="702" xr:uid="{00000000-0005-0000-0000-0000AC020000}"/>
    <cellStyle name="Total 2 2 2" xfId="577" xr:uid="{00000000-0005-0000-0000-0000AD020000}"/>
    <cellStyle name="Total 2 2 3" xfId="586" xr:uid="{00000000-0005-0000-0000-0000AE020000}"/>
    <cellStyle name="Total 2 2 4" xfId="591" xr:uid="{00000000-0005-0000-0000-0000AF020000}"/>
    <cellStyle name="Total 2 2 5" xfId="596" xr:uid="{00000000-0005-0000-0000-0000B0020000}"/>
    <cellStyle name="Total 2 2 6" xfId="600" xr:uid="{00000000-0005-0000-0000-0000B1020000}"/>
    <cellStyle name="Total 2 2 7" xfId="604" xr:uid="{00000000-0005-0000-0000-0000B2020000}"/>
    <cellStyle name="Total 2 2 8" xfId="608" xr:uid="{00000000-0005-0000-0000-0000B3020000}"/>
    <cellStyle name="Total 2 2 9" xfId="671" xr:uid="{00000000-0005-0000-0000-0000B4020000}"/>
    <cellStyle name="Total 2 3" xfId="465" xr:uid="{00000000-0005-0000-0000-0000B5020000}"/>
    <cellStyle name="Total 2 3 2" xfId="466" xr:uid="{00000000-0005-0000-0000-0000B6020000}"/>
    <cellStyle name="Total 2 3 2 2" xfId="579" xr:uid="{00000000-0005-0000-0000-0000B7020000}"/>
    <cellStyle name="Total 2 3 2 3" xfId="588" xr:uid="{00000000-0005-0000-0000-0000B8020000}"/>
    <cellStyle name="Total 2 3 2 4" xfId="593" xr:uid="{00000000-0005-0000-0000-0000B9020000}"/>
    <cellStyle name="Total 2 3 2 5" xfId="598" xr:uid="{00000000-0005-0000-0000-0000BA020000}"/>
    <cellStyle name="Total 2 3 2 6" xfId="602" xr:uid="{00000000-0005-0000-0000-0000BB020000}"/>
    <cellStyle name="Total 2 3 2 7" xfId="606" xr:uid="{00000000-0005-0000-0000-0000BC020000}"/>
    <cellStyle name="Total 2 3 2 8" xfId="610" xr:uid="{00000000-0005-0000-0000-0000BD020000}"/>
    <cellStyle name="Total 2 3 3" xfId="578" xr:uid="{00000000-0005-0000-0000-0000BE020000}"/>
    <cellStyle name="Total 2 3 4" xfId="587" xr:uid="{00000000-0005-0000-0000-0000BF020000}"/>
    <cellStyle name="Total 2 3 5" xfId="592" xr:uid="{00000000-0005-0000-0000-0000C0020000}"/>
    <cellStyle name="Total 2 3 6" xfId="597" xr:uid="{00000000-0005-0000-0000-0000C1020000}"/>
    <cellStyle name="Total 2 3 7" xfId="601" xr:uid="{00000000-0005-0000-0000-0000C2020000}"/>
    <cellStyle name="Total 2 3 8" xfId="605" xr:uid="{00000000-0005-0000-0000-0000C3020000}"/>
    <cellStyle name="Total 2 3 9" xfId="609" xr:uid="{00000000-0005-0000-0000-0000C4020000}"/>
    <cellStyle name="Total 2 4" xfId="576" xr:uid="{00000000-0005-0000-0000-0000C5020000}"/>
    <cellStyle name="Total 2 5" xfId="585" xr:uid="{00000000-0005-0000-0000-0000C6020000}"/>
    <cellStyle name="Total 2 6" xfId="590" xr:uid="{00000000-0005-0000-0000-0000C7020000}"/>
    <cellStyle name="Total 2 7" xfId="595" xr:uid="{00000000-0005-0000-0000-0000C8020000}"/>
    <cellStyle name="Total 2 8" xfId="599" xr:uid="{00000000-0005-0000-0000-0000C9020000}"/>
    <cellStyle name="Total 2 9" xfId="603" xr:uid="{00000000-0005-0000-0000-0000CA020000}"/>
    <cellStyle name="Total 2_ingpresy dev" xfId="467" xr:uid="{00000000-0005-0000-0000-0000CB020000}"/>
    <cellStyle name="Total 3" xfId="620" xr:uid="{00000000-0005-0000-0000-0000CC020000}"/>
    <cellStyle name="Total 4" xfId="621" xr:uid="{00000000-0005-0000-0000-0000CD020000}"/>
    <cellStyle name="Warning Text 2" xfId="468" xr:uid="{00000000-0005-0000-0000-0000CE020000}"/>
  </cellStyles>
  <dxfs count="0"/>
  <tableStyles count="0" defaultTableStyle="TableStyleMedium2" defaultPivotStyle="PivotStyleLight16"/>
  <colors>
    <mruColors>
      <color rgb="FF99CC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44727</xdr:colOff>
      <xdr:row>18</xdr:row>
      <xdr:rowOff>6626</xdr:rowOff>
    </xdr:from>
    <xdr:to>
      <xdr:col>10</xdr:col>
      <xdr:colOff>152400</xdr:colOff>
      <xdr:row>28</xdr:row>
      <xdr:rowOff>115313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27" y="2949851"/>
          <a:ext cx="9499323" cy="15374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0"/>
  <sheetViews>
    <sheetView tabSelected="1" zoomScaleNormal="100" zoomScaleSheetLayoutView="115" workbookViewId="0">
      <selection activeCell="F32" sqref="F32"/>
    </sheetView>
  </sheetViews>
  <sheetFormatPr baseColWidth="10" defaultRowHeight="12.75"/>
  <cols>
    <col min="1" max="1" width="57" style="61" customWidth="1"/>
    <col min="2" max="2" width="13.28515625" style="40" customWidth="1"/>
    <col min="3" max="16384" width="11.42578125" style="40"/>
  </cols>
  <sheetData>
    <row r="1" spans="1:2" s="34" customFormat="1" ht="34.5" customHeight="1">
      <c r="A1" s="33" t="s">
        <v>0</v>
      </c>
      <c r="B1" s="63" t="s">
        <v>85</v>
      </c>
    </row>
    <row r="2" spans="1:2" s="37" customFormat="1">
      <c r="A2" s="35" t="s">
        <v>1</v>
      </c>
      <c r="B2" s="36"/>
    </row>
    <row r="3" spans="1:2">
      <c r="A3" s="38" t="s">
        <v>2</v>
      </c>
      <c r="B3" s="39"/>
    </row>
    <row r="4" spans="1:2">
      <c r="A4" s="41" t="s">
        <v>3</v>
      </c>
      <c r="B4" s="42">
        <v>363781</v>
      </c>
    </row>
    <row r="5" spans="1:2">
      <c r="A5" s="41" t="s">
        <v>4</v>
      </c>
      <c r="B5" s="42">
        <v>45379</v>
      </c>
    </row>
    <row r="6" spans="1:2">
      <c r="A6" s="41" t="s">
        <v>5</v>
      </c>
      <c r="B6" s="42">
        <v>683909</v>
      </c>
    </row>
    <row r="7" spans="1:2">
      <c r="A7" s="43" t="s">
        <v>6</v>
      </c>
      <c r="B7" s="42">
        <v>1093069</v>
      </c>
    </row>
    <row r="8" spans="1:2" s="45" customFormat="1">
      <c r="A8" s="38" t="s">
        <v>7</v>
      </c>
      <c r="B8" s="44"/>
    </row>
    <row r="9" spans="1:2">
      <c r="A9" s="46" t="s">
        <v>8</v>
      </c>
      <c r="B9" s="42">
        <v>3709</v>
      </c>
    </row>
    <row r="10" spans="1:2">
      <c r="A10" s="46" t="s">
        <v>9</v>
      </c>
      <c r="B10" s="42">
        <v>1619</v>
      </c>
    </row>
    <row r="11" spans="1:2">
      <c r="A11" s="46" t="s">
        <v>10</v>
      </c>
      <c r="B11" s="42">
        <v>146</v>
      </c>
    </row>
    <row r="12" spans="1:2">
      <c r="A12" s="46" t="s">
        <v>11</v>
      </c>
      <c r="B12" s="42">
        <v>24</v>
      </c>
    </row>
    <row r="13" spans="1:2">
      <c r="A13" s="46" t="s">
        <v>12</v>
      </c>
      <c r="B13" s="42">
        <v>85</v>
      </c>
    </row>
    <row r="14" spans="1:2">
      <c r="A14" s="46" t="s">
        <v>13</v>
      </c>
      <c r="B14" s="42">
        <v>351</v>
      </c>
    </row>
    <row r="15" spans="1:2">
      <c r="A15" s="46" t="s">
        <v>14</v>
      </c>
      <c r="B15" s="42">
        <v>41</v>
      </c>
    </row>
    <row r="16" spans="1:2">
      <c r="A16" s="46" t="s">
        <v>15</v>
      </c>
      <c r="B16" s="42">
        <v>588</v>
      </c>
    </row>
    <row r="17" spans="1:2">
      <c r="A17" s="46" t="s">
        <v>6</v>
      </c>
      <c r="B17" s="42">
        <v>6563</v>
      </c>
    </row>
    <row r="18" spans="1:2">
      <c r="A18" s="47" t="s">
        <v>16</v>
      </c>
      <c r="B18" s="45"/>
    </row>
    <row r="19" spans="1:2">
      <c r="A19" s="46" t="s">
        <v>8</v>
      </c>
      <c r="B19" s="49">
        <v>19906</v>
      </c>
    </row>
    <row r="20" spans="1:2">
      <c r="A20" s="46" t="s">
        <v>9</v>
      </c>
      <c r="B20" s="49">
        <v>11317</v>
      </c>
    </row>
    <row r="21" spans="1:2">
      <c r="A21" s="46" t="s">
        <v>17</v>
      </c>
      <c r="B21" s="49">
        <v>970</v>
      </c>
    </row>
    <row r="22" spans="1:2">
      <c r="A22" s="46" t="s">
        <v>18</v>
      </c>
      <c r="B22" s="49">
        <v>385</v>
      </c>
    </row>
    <row r="23" spans="1:2">
      <c r="A23" s="46" t="s">
        <v>10</v>
      </c>
      <c r="B23" s="49">
        <v>1653</v>
      </c>
    </row>
    <row r="24" spans="1:2">
      <c r="A24" s="46" t="s">
        <v>13</v>
      </c>
      <c r="B24" s="49">
        <v>4611</v>
      </c>
    </row>
    <row r="25" spans="1:2">
      <c r="A25" s="46" t="s">
        <v>19</v>
      </c>
      <c r="B25" s="49">
        <v>1175</v>
      </c>
    </row>
    <row r="26" spans="1:2">
      <c r="A26" s="46" t="s">
        <v>15</v>
      </c>
      <c r="B26" s="49">
        <v>4251</v>
      </c>
    </row>
    <row r="27" spans="1:2">
      <c r="A27" s="46" t="s">
        <v>20</v>
      </c>
      <c r="B27" s="49">
        <v>635</v>
      </c>
    </row>
    <row r="28" spans="1:2">
      <c r="A28" s="46" t="s">
        <v>21</v>
      </c>
      <c r="B28" s="49">
        <v>476</v>
      </c>
    </row>
    <row r="29" spans="1:2">
      <c r="A29" s="46" t="s">
        <v>22</v>
      </c>
      <c r="B29" s="49">
        <v>413</v>
      </c>
    </row>
    <row r="30" spans="1:2">
      <c r="A30" s="50" t="s">
        <v>6</v>
      </c>
      <c r="B30" s="49">
        <v>45379</v>
      </c>
    </row>
    <row r="31" spans="1:2">
      <c r="A31" s="51" t="s">
        <v>23</v>
      </c>
      <c r="B31" s="45"/>
    </row>
    <row r="32" spans="1:2">
      <c r="A32" s="38" t="s">
        <v>24</v>
      </c>
      <c r="B32" s="45"/>
    </row>
    <row r="33" spans="1:2">
      <c r="A33" s="46" t="s">
        <v>8</v>
      </c>
      <c r="B33" s="52">
        <v>4036.6</v>
      </c>
    </row>
    <row r="34" spans="1:2">
      <c r="A34" s="46" t="s">
        <v>9</v>
      </c>
      <c r="B34" s="52">
        <v>1113.4000000000001</v>
      </c>
    </row>
    <row r="35" spans="1:2">
      <c r="A35" s="46" t="s">
        <v>17</v>
      </c>
      <c r="B35" s="52">
        <v>58.4</v>
      </c>
    </row>
    <row r="36" spans="1:2">
      <c r="A36" s="46" t="s">
        <v>18</v>
      </c>
      <c r="B36" s="52">
        <v>62.099999999999994</v>
      </c>
    </row>
    <row r="37" spans="1:2">
      <c r="A37" s="46" t="s">
        <v>10</v>
      </c>
      <c r="B37" s="52">
        <v>90.7</v>
      </c>
    </row>
    <row r="38" spans="1:2">
      <c r="A38" s="46" t="s">
        <v>13</v>
      </c>
      <c r="B38" s="52">
        <v>365.2</v>
      </c>
    </row>
    <row r="39" spans="1:2">
      <c r="A39" s="46" t="s">
        <v>19</v>
      </c>
      <c r="B39" s="52">
        <v>125.9</v>
      </c>
    </row>
    <row r="40" spans="1:2">
      <c r="A40" s="46" t="s">
        <v>15</v>
      </c>
      <c r="B40" s="52">
        <v>363.09999999999997</v>
      </c>
    </row>
    <row r="41" spans="1:2">
      <c r="A41" s="46" t="s">
        <v>20</v>
      </c>
      <c r="B41" s="52">
        <v>29.200000000000003</v>
      </c>
    </row>
    <row r="42" spans="1:2">
      <c r="A42" s="46" t="s">
        <v>21</v>
      </c>
      <c r="B42" s="52">
        <v>34.700000000000003</v>
      </c>
    </row>
    <row r="43" spans="1:2">
      <c r="A43" s="46" t="s">
        <v>22</v>
      </c>
      <c r="B43" s="52">
        <v>19.7</v>
      </c>
    </row>
    <row r="44" spans="1:2">
      <c r="A44" s="50" t="s">
        <v>6</v>
      </c>
      <c r="B44" s="52">
        <v>6279.3</v>
      </c>
    </row>
    <row r="45" spans="1:2" s="48" customFormat="1">
      <c r="A45" s="51" t="s">
        <v>25</v>
      </c>
      <c r="B45" s="45"/>
    </row>
    <row r="46" spans="1:2" s="48" customFormat="1">
      <c r="A46" s="38" t="s">
        <v>26</v>
      </c>
    </row>
    <row r="47" spans="1:2" s="48" customFormat="1">
      <c r="A47" s="41" t="s">
        <v>27</v>
      </c>
      <c r="B47" s="49">
        <v>1363</v>
      </c>
    </row>
    <row r="48" spans="1:2" s="48" customFormat="1">
      <c r="A48" s="41" t="s">
        <v>28</v>
      </c>
      <c r="B48" s="53">
        <v>40.9</v>
      </c>
    </row>
    <row r="49" spans="1:2">
      <c r="A49" s="47" t="s">
        <v>29</v>
      </c>
      <c r="B49" s="48"/>
    </row>
    <row r="50" spans="1:2">
      <c r="A50" s="54" t="s">
        <v>30</v>
      </c>
      <c r="B50" s="53">
        <v>10748</v>
      </c>
    </row>
    <row r="51" spans="1:2">
      <c r="A51" s="54" t="s">
        <v>31</v>
      </c>
      <c r="B51" s="53">
        <v>0</v>
      </c>
    </row>
    <row r="52" spans="1:2">
      <c r="A52" s="54" t="s">
        <v>32</v>
      </c>
      <c r="B52" s="53">
        <v>87</v>
      </c>
    </row>
    <row r="53" spans="1:2">
      <c r="A53" s="54" t="s">
        <v>33</v>
      </c>
      <c r="B53" s="53">
        <v>19222</v>
      </c>
    </row>
    <row r="54" spans="1:2">
      <c r="A54" s="54" t="s">
        <v>34</v>
      </c>
      <c r="B54" s="53">
        <v>36</v>
      </c>
    </row>
    <row r="55" spans="1:2">
      <c r="A55" s="54" t="s">
        <v>35</v>
      </c>
      <c r="B55" s="53">
        <v>8</v>
      </c>
    </row>
    <row r="56" spans="1:2">
      <c r="A56" s="54" t="s">
        <v>6</v>
      </c>
      <c r="B56" s="53">
        <v>30101</v>
      </c>
    </row>
    <row r="57" spans="1:2" ht="13.5" customHeight="1">
      <c r="A57" s="47" t="s">
        <v>36</v>
      </c>
      <c r="B57" s="45"/>
    </row>
    <row r="58" spans="1:2">
      <c r="A58" s="54" t="s">
        <v>30</v>
      </c>
      <c r="B58" s="55">
        <v>175.2</v>
      </c>
    </row>
    <row r="59" spans="1:2">
      <c r="A59" s="54" t="s">
        <v>31</v>
      </c>
      <c r="B59" s="56">
        <v>0</v>
      </c>
    </row>
    <row r="60" spans="1:2">
      <c r="A60" s="54" t="s">
        <v>32</v>
      </c>
      <c r="B60" s="55">
        <v>0.42000000000000004</v>
      </c>
    </row>
    <row r="61" spans="1:2">
      <c r="A61" s="54" t="s">
        <v>33</v>
      </c>
      <c r="B61" s="55">
        <v>355.5</v>
      </c>
    </row>
    <row r="62" spans="1:2">
      <c r="A62" s="54" t="s">
        <v>34</v>
      </c>
      <c r="B62" s="55">
        <v>10.700000000000001</v>
      </c>
    </row>
    <row r="63" spans="1:2">
      <c r="A63" s="54" t="s">
        <v>35</v>
      </c>
      <c r="B63" s="55">
        <v>0.5</v>
      </c>
    </row>
    <row r="64" spans="1:2">
      <c r="A64" s="54" t="s">
        <v>6</v>
      </c>
      <c r="B64" s="55">
        <v>542.29999999999995</v>
      </c>
    </row>
    <row r="65" spans="1:2">
      <c r="A65" s="35" t="s">
        <v>37</v>
      </c>
      <c r="B65" s="57"/>
    </row>
    <row r="66" spans="1:2">
      <c r="A66" s="38" t="s">
        <v>38</v>
      </c>
      <c r="B66" s="45"/>
    </row>
    <row r="67" spans="1:2">
      <c r="A67" s="41" t="s">
        <v>39</v>
      </c>
      <c r="B67" s="49">
        <v>1784684</v>
      </c>
    </row>
    <row r="68" spans="1:2">
      <c r="A68" s="41" t="s">
        <v>40</v>
      </c>
      <c r="B68" s="49">
        <v>769268</v>
      </c>
    </row>
    <row r="69" spans="1:2">
      <c r="A69" s="41" t="s">
        <v>41</v>
      </c>
      <c r="B69" s="49">
        <v>356172</v>
      </c>
    </row>
    <row r="70" spans="1:2">
      <c r="A70" s="41" t="s">
        <v>42</v>
      </c>
      <c r="B70" s="49">
        <v>0</v>
      </c>
    </row>
    <row r="71" spans="1:2">
      <c r="A71" s="41" t="s">
        <v>43</v>
      </c>
      <c r="B71" s="49">
        <v>58885</v>
      </c>
    </row>
    <row r="72" spans="1:2">
      <c r="A72" s="41" t="s">
        <v>44</v>
      </c>
      <c r="B72" s="49">
        <v>73352</v>
      </c>
    </row>
    <row r="73" spans="1:2">
      <c r="A73" s="41" t="s">
        <v>45</v>
      </c>
      <c r="B73" s="49">
        <v>12068</v>
      </c>
    </row>
    <row r="74" spans="1:2">
      <c r="A74" s="41" t="s">
        <v>46</v>
      </c>
      <c r="B74" s="49">
        <v>203292</v>
      </c>
    </row>
    <row r="75" spans="1:2">
      <c r="A75" s="41" t="s">
        <v>6</v>
      </c>
      <c r="B75" s="49">
        <v>3257721</v>
      </c>
    </row>
    <row r="76" spans="1:2">
      <c r="A76" s="38" t="s">
        <v>47</v>
      </c>
      <c r="B76" s="45"/>
    </row>
    <row r="77" spans="1:2">
      <c r="A77" s="41" t="s">
        <v>48</v>
      </c>
      <c r="B77" s="49">
        <v>7186029</v>
      </c>
    </row>
    <row r="78" spans="1:2">
      <c r="A78" s="41" t="s">
        <v>49</v>
      </c>
      <c r="B78" s="49">
        <v>657887</v>
      </c>
    </row>
    <row r="79" spans="1:2">
      <c r="A79" s="41" t="s">
        <v>6</v>
      </c>
      <c r="B79" s="49">
        <v>7843916</v>
      </c>
    </row>
    <row r="80" spans="1:2">
      <c r="A80" s="38" t="s">
        <v>50</v>
      </c>
      <c r="B80" s="58"/>
    </row>
    <row r="81" spans="1:2">
      <c r="A81" s="41" t="s">
        <v>51</v>
      </c>
      <c r="B81" s="49">
        <v>17957231</v>
      </c>
    </row>
    <row r="82" spans="1:2">
      <c r="A82" s="41" t="s">
        <v>52</v>
      </c>
      <c r="B82" s="49">
        <v>32261</v>
      </c>
    </row>
    <row r="83" spans="1:2">
      <c r="A83" s="41" t="s">
        <v>53</v>
      </c>
      <c r="B83" s="49">
        <v>8308</v>
      </c>
    </row>
    <row r="84" spans="1:2">
      <c r="A84" s="41" t="s">
        <v>54</v>
      </c>
      <c r="B84" s="49">
        <v>146981</v>
      </c>
    </row>
    <row r="85" spans="1:2">
      <c r="A85" s="41" t="s">
        <v>55</v>
      </c>
      <c r="B85" s="49">
        <v>3352</v>
      </c>
    </row>
    <row r="86" spans="1:2">
      <c r="A86" s="41" t="s">
        <v>56</v>
      </c>
      <c r="B86" s="49">
        <v>4345</v>
      </c>
    </row>
    <row r="87" spans="1:2">
      <c r="A87" s="38" t="s">
        <v>80</v>
      </c>
      <c r="B87" s="59"/>
    </row>
    <row r="88" spans="1:2">
      <c r="A88" s="50" t="s">
        <v>57</v>
      </c>
      <c r="B88" s="49">
        <v>1150</v>
      </c>
    </row>
    <row r="89" spans="1:2">
      <c r="A89" s="50" t="s">
        <v>58</v>
      </c>
      <c r="B89" s="49">
        <v>463</v>
      </c>
    </row>
    <row r="90" spans="1:2">
      <c r="A90" s="50" t="s">
        <v>59</v>
      </c>
      <c r="B90" s="49">
        <v>96</v>
      </c>
    </row>
    <row r="91" spans="1:2">
      <c r="A91" s="50" t="s">
        <v>60</v>
      </c>
      <c r="B91" s="49">
        <v>2396</v>
      </c>
    </row>
    <row r="92" spans="1:2">
      <c r="A92" s="50" t="s">
        <v>61</v>
      </c>
      <c r="B92" s="49">
        <v>775</v>
      </c>
    </row>
    <row r="93" spans="1:2">
      <c r="A93" s="46" t="s">
        <v>62</v>
      </c>
      <c r="B93" s="49">
        <v>1878</v>
      </c>
    </row>
    <row r="94" spans="1:2">
      <c r="A94" s="46" t="s">
        <v>63</v>
      </c>
      <c r="B94" s="49">
        <v>664</v>
      </c>
    </row>
    <row r="95" spans="1:2">
      <c r="A95" s="51" t="s">
        <v>84</v>
      </c>
      <c r="B95" s="60"/>
    </row>
    <row r="99" spans="1:1" s="34" customFormat="1">
      <c r="A99" s="62"/>
    </row>
    <row r="100" spans="1:1" s="34" customFormat="1">
      <c r="A100" s="62"/>
    </row>
  </sheetData>
  <printOptions horizontalCentered="1"/>
  <pageMargins left="0.11811023622047245" right="0.11811023622047245" top="0.15748031496062992" bottom="0.15748031496062992" header="0.11811023622047245" footer="0.11811023622047245"/>
  <pageSetup scale="30" orientation="landscape" verticalDpi="4294967294" r:id="rId1"/>
  <rowBreaks count="1" manualBreakCount="1">
    <brk id="79" max="6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C7"/>
  <sheetViews>
    <sheetView workbookViewId="0">
      <selection activeCell="D5" sqref="D5:N56"/>
    </sheetView>
  </sheetViews>
  <sheetFormatPr baseColWidth="10" defaultRowHeight="12.75"/>
  <cols>
    <col min="1" max="16384" width="11.42578125" style="2"/>
  </cols>
  <sheetData>
    <row r="2" spans="1:3" ht="14.25" thickBot="1">
      <c r="A2" s="64" t="s">
        <v>67</v>
      </c>
      <c r="B2" s="64"/>
      <c r="C2" s="64"/>
    </row>
    <row r="3" spans="1:3" ht="14.25" thickBot="1">
      <c r="A3" s="3" t="s">
        <v>68</v>
      </c>
      <c r="B3" s="4" t="s">
        <v>69</v>
      </c>
      <c r="C3" s="5" t="s">
        <v>70</v>
      </c>
    </row>
    <row r="4" spans="1:3" ht="13.5">
      <c r="A4" s="6">
        <v>2013</v>
      </c>
      <c r="B4" s="7">
        <v>1799</v>
      </c>
      <c r="C4" s="8"/>
    </row>
    <row r="5" spans="1:3" ht="13.5">
      <c r="A5" s="9">
        <v>2014</v>
      </c>
      <c r="B5" s="1">
        <v>1681</v>
      </c>
      <c r="C5" s="10">
        <f>+B5/B4-1</f>
        <v>-6.5591995553085036E-2</v>
      </c>
    </row>
    <row r="6" spans="1:3" ht="13.5">
      <c r="A6" s="11">
        <v>2015</v>
      </c>
      <c r="B6" s="12">
        <v>2764</v>
      </c>
      <c r="C6" s="13">
        <f>+B6/B5-1</f>
        <v>0.64425936942296258</v>
      </c>
    </row>
    <row r="7" spans="1:3" ht="14.25" thickBot="1">
      <c r="A7" s="14">
        <v>2016</v>
      </c>
      <c r="B7" s="15">
        <v>2043</v>
      </c>
      <c r="C7" s="16">
        <f>+B7/B6-1</f>
        <v>-0.26085383502170767</v>
      </c>
    </row>
  </sheetData>
  <mergeCells count="1">
    <mergeCell ref="A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10"/>
  <sheetViews>
    <sheetView zoomScale="115" zoomScaleNormal="115" workbookViewId="0">
      <selection activeCell="D5" sqref="D5:N56"/>
    </sheetView>
  </sheetViews>
  <sheetFormatPr baseColWidth="10" defaultColWidth="11.85546875" defaultRowHeight="12"/>
  <cols>
    <col min="1" max="1" width="34.140625" style="17" customWidth="1"/>
    <col min="2" max="16384" width="11.85546875" style="17"/>
  </cols>
  <sheetData>
    <row r="1" spans="1:10" ht="12.75">
      <c r="A1" s="65" t="s">
        <v>71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12.75">
      <c r="A2" s="18"/>
      <c r="B2" s="66" t="s">
        <v>72</v>
      </c>
      <c r="C2" s="66"/>
      <c r="D2" s="66"/>
      <c r="E2" s="66" t="s">
        <v>73</v>
      </c>
      <c r="F2" s="66"/>
      <c r="G2" s="66"/>
      <c r="H2" s="66" t="s">
        <v>66</v>
      </c>
      <c r="I2" s="66"/>
      <c r="J2" s="66"/>
    </row>
    <row r="3" spans="1:10" ht="34.5">
      <c r="A3" s="18"/>
      <c r="B3" s="19" t="s">
        <v>74</v>
      </c>
      <c r="C3" s="19" t="s">
        <v>75</v>
      </c>
      <c r="D3" s="19" t="s">
        <v>76</v>
      </c>
      <c r="E3" s="19" t="s">
        <v>74</v>
      </c>
      <c r="F3" s="19" t="s">
        <v>75</v>
      </c>
      <c r="G3" s="19" t="s">
        <v>76</v>
      </c>
      <c r="H3" s="19" t="s">
        <v>74</v>
      </c>
      <c r="I3" s="19" t="s">
        <v>75</v>
      </c>
      <c r="J3" s="19" t="s">
        <v>76</v>
      </c>
    </row>
    <row r="4" spans="1:10">
      <c r="A4" s="20" t="s">
        <v>50</v>
      </c>
      <c r="B4" s="21">
        <v>3.5000000000000003E-2</v>
      </c>
      <c r="C4" s="21">
        <v>4.4999999999999998E-2</v>
      </c>
      <c r="D4" s="21">
        <v>4.4999999999999998E-2</v>
      </c>
      <c r="E4" s="21">
        <v>4.6249999999999999E-2</v>
      </c>
      <c r="F4" s="21">
        <v>0.1</v>
      </c>
      <c r="G4" s="21">
        <v>0.06</v>
      </c>
      <c r="H4" s="22">
        <f>(E4/B4)-1</f>
        <v>0.3214285714285714</v>
      </c>
      <c r="I4" s="22">
        <f>(F4/C4)-1</f>
        <v>1.2222222222222223</v>
      </c>
      <c r="J4" s="22">
        <f>(G4/D4)-1</f>
        <v>0.33333333333333326</v>
      </c>
    </row>
    <row r="5" spans="1:10">
      <c r="A5" s="20" t="s">
        <v>77</v>
      </c>
      <c r="B5" s="21">
        <v>4.1000000000000002E-2</v>
      </c>
      <c r="C5" s="21">
        <v>5.6500000000000002E-2</v>
      </c>
      <c r="D5" s="21"/>
      <c r="E5" s="21">
        <v>6.0999999999999999E-2</v>
      </c>
      <c r="F5" s="21">
        <v>7.4200000000000002E-2</v>
      </c>
      <c r="G5" s="20"/>
      <c r="H5" s="22">
        <f>(E5/B5)-1</f>
        <v>0.48780487804878048</v>
      </c>
      <c r="I5" s="22">
        <f>(F5/C5)-1</f>
        <v>0.31327433628318579</v>
      </c>
      <c r="J5" s="20"/>
    </row>
    <row r="6" spans="1:10">
      <c r="A6" s="20" t="s">
        <v>64</v>
      </c>
      <c r="B6" s="21">
        <v>1.4E-2</v>
      </c>
      <c r="C6" s="21">
        <v>1.8499999999999999E-2</v>
      </c>
      <c r="D6" s="21"/>
      <c r="E6" s="21">
        <v>1.4E-2</v>
      </c>
      <c r="F6" s="21">
        <v>1.8499999999999999E-2</v>
      </c>
      <c r="G6" s="20"/>
      <c r="H6" s="22">
        <f>(E6/B6)-1</f>
        <v>0</v>
      </c>
      <c r="I6" s="22">
        <f>(F6/C6)-1</f>
        <v>0</v>
      </c>
      <c r="J6" s="20"/>
    </row>
    <row r="7" spans="1:10">
      <c r="A7" s="20" t="s">
        <v>78</v>
      </c>
      <c r="B7" s="21"/>
      <c r="C7" s="21">
        <v>0.01</v>
      </c>
      <c r="D7" s="21"/>
      <c r="E7" s="21"/>
      <c r="F7" s="21">
        <v>8.7500000000000008E-3</v>
      </c>
      <c r="G7" s="20"/>
      <c r="H7" s="20"/>
      <c r="I7" s="22">
        <f>(F7/C7)-1</f>
        <v>-0.12499999999999989</v>
      </c>
      <c r="J7" s="20"/>
    </row>
    <row r="8" spans="1:10">
      <c r="A8" s="20" t="s">
        <v>79</v>
      </c>
      <c r="B8" s="21"/>
      <c r="C8" s="21">
        <v>0.01</v>
      </c>
      <c r="D8" s="21"/>
      <c r="E8" s="21"/>
      <c r="F8" s="21">
        <v>0.01</v>
      </c>
      <c r="G8" s="20"/>
      <c r="H8" s="20"/>
      <c r="I8" s="22">
        <f>(F8/C8)-1</f>
        <v>0</v>
      </c>
      <c r="J8" s="20"/>
    </row>
    <row r="9" spans="1:10" ht="12.75">
      <c r="A9" s="23" t="s">
        <v>65</v>
      </c>
      <c r="B9" s="24">
        <f>SUM(B4:B8)</f>
        <v>9.0000000000000011E-2</v>
      </c>
      <c r="C9" s="24">
        <f>SUM(C4:C8)</f>
        <v>0.14000000000000001</v>
      </c>
      <c r="D9" s="25">
        <f>SUM(D4:D8)</f>
        <v>4.4999999999999998E-2</v>
      </c>
      <c r="E9" s="24">
        <f>SUM(E4:E6)</f>
        <v>0.12125</v>
      </c>
      <c r="F9" s="24">
        <f>SUM(F4:F8)</f>
        <v>0.21145000000000003</v>
      </c>
      <c r="G9" s="24">
        <f>SUM(G4)</f>
        <v>0.06</v>
      </c>
      <c r="H9" s="26">
        <f>(E9/B9)-1</f>
        <v>0.3472222222222221</v>
      </c>
      <c r="I9" s="26">
        <f>(F9/C9)-1</f>
        <v>0.51035714285714295</v>
      </c>
      <c r="J9" s="27">
        <f>SUM(J4)</f>
        <v>0.33333333333333326</v>
      </c>
    </row>
    <row r="10" spans="1:10" ht="12.75">
      <c r="C10" s="28">
        <f>C9+B9</f>
        <v>0.23000000000000004</v>
      </c>
      <c r="F10" s="28">
        <f>F9+E9</f>
        <v>0.3327</v>
      </c>
      <c r="I10" s="29">
        <f>F10/C10-1</f>
        <v>0.44652173913043458</v>
      </c>
    </row>
  </sheetData>
  <mergeCells count="4">
    <mergeCell ref="A1:J1"/>
    <mergeCell ref="B2:D2"/>
    <mergeCell ref="E2:G2"/>
    <mergeCell ref="H2:J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3:B17"/>
  <sheetViews>
    <sheetView workbookViewId="0">
      <selection activeCell="E16" sqref="E16"/>
    </sheetView>
  </sheetViews>
  <sheetFormatPr baseColWidth="10" defaultRowHeight="15"/>
  <sheetData>
    <row r="3" spans="1:2">
      <c r="A3" s="31" t="s">
        <v>82</v>
      </c>
      <c r="B3" s="32">
        <v>43513</v>
      </c>
    </row>
    <row r="4" spans="1:2">
      <c r="B4" s="30">
        <v>5653</v>
      </c>
    </row>
    <row r="5" spans="1:2">
      <c r="B5" s="30">
        <v>5793</v>
      </c>
    </row>
    <row r="6" spans="1:2">
      <c r="B6" s="30">
        <v>8007</v>
      </c>
    </row>
    <row r="7" spans="1:2">
      <c r="B7" s="30">
        <v>8704</v>
      </c>
    </row>
    <row r="8" spans="1:2">
      <c r="B8" s="30">
        <v>8040</v>
      </c>
    </row>
    <row r="9" spans="1:2">
      <c r="B9" s="30">
        <v>8757</v>
      </c>
    </row>
    <row r="10" spans="1:2">
      <c r="B10" s="30">
        <v>9388</v>
      </c>
    </row>
    <row r="11" spans="1:2">
      <c r="B11" s="30">
        <v>10751</v>
      </c>
    </row>
    <row r="12" spans="1:2">
      <c r="B12" s="30">
        <v>8845</v>
      </c>
    </row>
    <row r="13" spans="1:2">
      <c r="B13" s="30">
        <v>11016</v>
      </c>
    </row>
    <row r="14" spans="1:2">
      <c r="A14" s="31" t="s">
        <v>81</v>
      </c>
      <c r="B14" s="32">
        <f>SUM(B3:B13)</f>
        <v>128467</v>
      </c>
    </row>
    <row r="17" spans="1:2">
      <c r="A17" s="31" t="s">
        <v>83</v>
      </c>
      <c r="B17" s="32">
        <f>SUM(B3:B8)</f>
        <v>79710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2014_2017 X Trimestres</vt:lpstr>
      <vt:lpstr>Cancér</vt:lpstr>
      <vt:lpstr>Cuadro c y ap</vt:lpstr>
      <vt:lpstr>Hoja1</vt:lpstr>
      <vt:lpstr>'2014_2017 X Trimestres'!Área_de_impresión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issemym</dc:creator>
  <cp:lastModifiedBy>MAHALI DE LA FUENTE BASTIDA</cp:lastModifiedBy>
  <cp:lastPrinted>2019-08-28T19:34:06Z</cp:lastPrinted>
  <dcterms:created xsi:type="dcterms:W3CDTF">2017-03-28T01:26:48Z</dcterms:created>
  <dcterms:modified xsi:type="dcterms:W3CDTF">2020-01-20T22:07:30Z</dcterms:modified>
</cp:coreProperties>
</file>