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cosas fer\CARPETA FER 2018\estadisticos transparencia\2017\banco de datos 2017\"/>
    </mc:Choice>
  </mc:AlternateContent>
  <bookViews>
    <workbookView xWindow="0" yWindow="0" windowWidth="28800" windowHeight="12345"/>
  </bookViews>
  <sheets>
    <sheet name="Medios Presentados" sheetId="7" r:id="rId1"/>
  </sheets>
  <definedNames>
    <definedName name="_xlnm.Print_Area" localSheetId="0">'Medios Presentados'!$A$2:$AC$63</definedName>
  </definedNames>
  <calcPr calcId="162913"/>
</workbook>
</file>

<file path=xl/calcChain.xml><?xml version="1.0" encoding="utf-8"?>
<calcChain xmlns="http://schemas.openxmlformats.org/spreadsheetml/2006/main">
  <c r="F26" i="7" l="1"/>
  <c r="G26" i="7"/>
  <c r="H26" i="7"/>
  <c r="I26" i="7"/>
  <c r="J26" i="7"/>
  <c r="K26" i="7"/>
  <c r="L26" i="7"/>
  <c r="M26" i="7"/>
  <c r="N26" i="7"/>
  <c r="C26" i="7" l="1"/>
  <c r="D26" i="7"/>
  <c r="E26" i="7"/>
  <c r="P4" i="7"/>
  <c r="O4" i="7"/>
  <c r="P21" i="7" l="1"/>
  <c r="O21" i="7"/>
  <c r="P25" i="7" l="1"/>
  <c r="O25" i="7"/>
  <c r="Q4" i="7" s="1"/>
  <c r="P24" i="7" l="1"/>
  <c r="O24" i="7" l="1"/>
  <c r="O23" i="7"/>
  <c r="O22" i="7"/>
  <c r="O20" i="7"/>
  <c r="O19" i="7"/>
  <c r="O18" i="7"/>
  <c r="O17" i="7"/>
  <c r="O16" i="7"/>
  <c r="O15" i="7"/>
  <c r="O14" i="7"/>
  <c r="O13" i="7"/>
  <c r="O12" i="7"/>
  <c r="O11" i="7"/>
  <c r="O10" i="7"/>
  <c r="O9" i="7"/>
  <c r="O8" i="7"/>
  <c r="O7" i="7"/>
  <c r="O6" i="7"/>
  <c r="P14" i="7"/>
  <c r="P23" i="7"/>
  <c r="P22" i="7"/>
  <c r="P20" i="7"/>
  <c r="P19" i="7"/>
  <c r="P18" i="7"/>
  <c r="P17" i="7"/>
  <c r="P16" i="7"/>
  <c r="P15" i="7"/>
  <c r="P13" i="7"/>
  <c r="P12" i="7"/>
  <c r="P11" i="7"/>
  <c r="P10" i="7"/>
  <c r="P9" i="7"/>
  <c r="P8" i="7"/>
  <c r="P7" i="7"/>
  <c r="P6" i="7"/>
  <c r="P26" i="7" l="1"/>
  <c r="O5" i="7" l="1"/>
  <c r="O26" i="7" s="1"/>
  <c r="P5" i="7"/>
  <c r="Q25" i="7" l="1"/>
  <c r="Q21" i="7"/>
  <c r="Q24" i="7" l="1"/>
  <c r="Q16" i="7"/>
  <c r="Q15" i="7"/>
  <c r="Q19" i="7"/>
  <c r="Q5" i="7"/>
  <c r="Q26" i="7"/>
  <c r="Q14" i="7"/>
  <c r="Q11" i="7"/>
  <c r="Q12" i="7"/>
  <c r="Q6" i="7"/>
  <c r="Q9" i="7"/>
  <c r="Q8" i="7"/>
  <c r="Q23" i="7"/>
  <c r="Q17" i="7"/>
  <c r="Q20" i="7"/>
  <c r="Q18" i="7"/>
  <c r="Q22" i="7"/>
  <c r="Q7" i="7"/>
  <c r="Q10" i="7"/>
  <c r="Q13" i="7"/>
</calcChain>
</file>

<file path=xl/comments1.xml><?xml version="1.0" encoding="utf-8"?>
<comments xmlns="http://schemas.openxmlformats.org/spreadsheetml/2006/main">
  <authors>
    <author>IEEM</author>
  </authors>
  <commentList>
    <comment ref="F4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1</t>
        </r>
      </text>
    </comment>
    <comment ref="H4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2, 3, </t>
        </r>
      </text>
    </comment>
    <comment ref="N4" authorId="0" shapeId="0">
      <text>
        <r>
          <rPr>
            <b/>
            <sz val="9"/>
            <color indexed="81"/>
            <rFont val="Tahoma"/>
            <family val="2"/>
          </rPr>
          <t>Proceso 2017-2018</t>
        </r>
        <r>
          <rPr>
            <sz val="9"/>
            <color indexed="81"/>
            <rFont val="Tahoma"/>
            <family val="2"/>
          </rPr>
          <t xml:space="preserve">
4, 5, 6, 7</t>
        </r>
      </text>
    </comment>
    <comment ref="O4" authorId="0" shapeId="0">
      <text>
        <r>
          <rPr>
            <b/>
            <sz val="9"/>
            <color indexed="81"/>
            <rFont val="Tahoma"/>
            <family val="2"/>
          </rPr>
          <t>IEEM:Proceso 2016-2017</t>
        </r>
        <r>
          <rPr>
            <sz val="9"/>
            <color indexed="81"/>
            <rFont val="Tahoma"/>
            <family val="2"/>
          </rPr>
          <t xml:space="preserve">
1, 2, 3
</t>
        </r>
        <r>
          <rPr>
            <b/>
            <sz val="9"/>
            <color indexed="81"/>
            <rFont val="Tahoma"/>
            <family val="2"/>
          </rPr>
          <t>Proceso 2017-2018</t>
        </r>
        <r>
          <rPr>
            <sz val="9"/>
            <color indexed="81"/>
            <rFont val="Tahoma"/>
            <family val="2"/>
          </rPr>
          <t xml:space="preserve">
4, 5, 6, 7</t>
        </r>
      </text>
    </comment>
    <comment ref="H5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1, 2</t>
        </r>
      </text>
    </comment>
    <comment ref="O5" authorId="0" shapeId="0">
      <text>
        <r>
          <rPr>
            <b/>
            <sz val="9"/>
            <color indexed="81"/>
            <rFont val="Tahoma"/>
            <family val="2"/>
          </rPr>
          <t>TEEM: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Proceso 2016-2017</t>
        </r>
        <r>
          <rPr>
            <sz val="9"/>
            <color indexed="81"/>
            <rFont val="Tahoma"/>
            <family val="2"/>
          </rPr>
          <t xml:space="preserve">
1, 2</t>
        </r>
      </text>
    </comment>
    <comment ref="D6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2, 3, 4, 5, 6, 7, 8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9, 10</t>
        </r>
      </text>
    </comment>
    <comment ref="F6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11, 12, 13, 14, 15, 16, 17, 18, 19, 20, 21, 22, 23, 24</t>
        </r>
      </text>
    </comment>
    <comment ref="G6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25, 26, 27, 28, 29, 30, 31, 32, 33, 34</t>
        </r>
      </text>
    </comment>
    <comment ref="H6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35, 36, 37, 38, 39, 40, 41, 42, 43, 44, 45, 46, 47, 48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49
</t>
        </r>
      </text>
    </comment>
    <comment ref="J6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50</t>
        </r>
      </text>
    </comment>
    <comment ref="K6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51, 52, 53, 54, 55, 56</t>
        </r>
      </text>
    </comment>
    <comment ref="L6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57, 58, 59, 60, 61</t>
        </r>
      </text>
    </comment>
    <comment ref="M6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62, 63, 64, 65, 66, 67, 68, 69, 70, 71, 72, 73, 74, </t>
        </r>
      </text>
    </comment>
    <comment ref="N6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75, 76, 77, 78, 79, 80</t>
        </r>
      </text>
    </comment>
    <comment ref="D8" authorId="0" shapeId="0">
      <text>
        <r>
          <rPr>
            <b/>
            <sz val="9"/>
            <color indexed="81"/>
            <rFont val="Tahoma"/>
            <family val="2"/>
          </rPr>
          <t xml:space="preserve">TEEM: </t>
        </r>
        <r>
          <rPr>
            <sz val="9"/>
            <color indexed="81"/>
            <rFont val="Tahoma"/>
            <family val="2"/>
          </rPr>
          <t xml:space="preserve">3, 4, 10
</t>
        </r>
      </text>
    </comment>
    <comment ref="G8" authorId="0" shapeId="0">
      <text>
        <r>
          <rPr>
            <b/>
            <sz val="9"/>
            <color indexed="81"/>
            <rFont val="Tahoma"/>
            <family val="2"/>
          </rPr>
          <t xml:space="preserve">TEEM: </t>
        </r>
        <r>
          <rPr>
            <sz val="9"/>
            <color indexed="81"/>
            <rFont val="Tahoma"/>
            <family val="2"/>
          </rPr>
          <t xml:space="preserve">26, 32, 33
</t>
        </r>
      </text>
    </comment>
    <comment ref="L8" authorId="0" shapeId="0">
      <text>
        <r>
          <rPr>
            <b/>
            <sz val="9"/>
            <color indexed="81"/>
            <rFont val="Tahoma"/>
            <family val="2"/>
          </rPr>
          <t>TEEM:</t>
        </r>
        <r>
          <rPr>
            <sz val="9"/>
            <color indexed="81"/>
            <rFont val="Tahoma"/>
            <family val="2"/>
          </rPr>
          <t xml:space="preserve">
66</t>
        </r>
      </text>
    </comment>
    <comment ref="E9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SUP: 82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1, 2, 3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4, 5, 6, 7, 8, 9, 10, 11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12, 13</t>
        </r>
      </text>
    </comment>
    <comment ref="J10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14</t>
        </r>
      </text>
    </comment>
    <comment ref="D11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 xml:space="preserve">SUP: </t>
        </r>
        <r>
          <rPr>
            <sz val="9"/>
            <color indexed="81"/>
            <rFont val="Tahoma"/>
            <family val="2"/>
          </rPr>
          <t>14, 15, 16, 33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</rPr>
          <t>ST: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SUP:</t>
        </r>
        <r>
          <rPr>
            <sz val="9"/>
            <color indexed="81"/>
            <rFont val="Tahoma"/>
            <family val="2"/>
          </rPr>
          <t xml:space="preserve"> 59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</rPr>
          <t>ST: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SUP</t>
        </r>
        <r>
          <rPr>
            <sz val="9"/>
            <color indexed="81"/>
            <rFont val="Tahoma"/>
            <family val="2"/>
          </rPr>
          <t>: 93, 129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SUP: 146, 170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 xml:space="preserve">SUP: </t>
        </r>
        <r>
          <rPr>
            <sz val="9"/>
            <color indexed="81"/>
            <rFont val="Tahoma"/>
            <family val="2"/>
          </rPr>
          <t>192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>SUP: 
201, 202, 203, 204, 205, 206, 207, 208, 209, 210, 211, 212, 213, 214, 215, 216, 217, 218, 219, 220, 221, 222, 223, 224, 225, 226, 227, 228, 229, 230, 231, 232, 233, 234, 235, 236, 237, 238, 239, 240, 241, 242, 243, 244, 245, 246, 247, 248, 249, 250, 251, 252, 253, 254, 255, 256, 257, 258, 259, 260, 261, 262, 263, 264, 265, 266, 267, 268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ST: </t>
        </r>
        <r>
          <rPr>
            <sz val="9"/>
            <color indexed="81"/>
            <rFont val="Tahoma"/>
            <family val="2"/>
          </rPr>
          <t>5</t>
        </r>
        <r>
          <rPr>
            <b/>
            <sz val="9"/>
            <color indexed="81"/>
            <rFont val="Tahoma"/>
            <family val="2"/>
          </rPr>
          <t xml:space="preserve">
SUP: 
</t>
        </r>
        <r>
          <rPr>
            <sz val="9"/>
            <color indexed="81"/>
            <rFont val="Tahoma"/>
            <family val="2"/>
          </rPr>
          <t>280, 282, 283, 284, 285, 286, 287, 288, 289, 290, 291, 292, 293, 294, 295, 296, 297, 298, 299, 300, 301, 302, 303, 304, 305, 306, 307, 308, 309, 310, 311, 312, 313, 314, 315, 316, 317, 318, 319, 320, 321, 322, 323, 324, 325, 326, 327, 328, 329, 330, 331, 332, 333, 334, 335, 336, 337, 338, 339, 340, 341, 342, 343, 344, 345, 346, 347, 348, 349, 350, 351, 352, 353, 354, 355, 356, 357, 358, 359, 360, 361, 362, 363, 364, 365, 366, 367, 368,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>SUP:</t>
        </r>
        <r>
          <rPr>
            <sz val="9"/>
            <color indexed="81"/>
            <rFont val="Tahoma"/>
            <family val="2"/>
          </rPr>
          <t xml:space="preserve">
391, 392, 393, 396</t>
        </r>
      </text>
    </comment>
    <comment ref="L11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Proceso 2017--2018
</t>
        </r>
        <r>
          <rPr>
            <b/>
            <sz val="9"/>
            <color indexed="81"/>
            <rFont val="Tahoma"/>
            <family val="2"/>
          </rPr>
          <t>ST: 6, 7</t>
        </r>
      </text>
    </comment>
    <comment ref="M11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ST</t>
        </r>
        <r>
          <rPr>
            <sz val="9"/>
            <color indexed="81"/>
            <rFont val="Tahoma"/>
            <family val="2"/>
          </rPr>
          <t>: 12, 13, 14, 15, 16, 17, 18, 19</t>
        </r>
      </text>
    </comment>
    <comment ref="N11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ST:  21, 22</t>
        </r>
      </text>
    </comment>
    <comment ref="C13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1, 2, 3, 4, 5, 6, 7, 8, 9</t>
        </r>
      </text>
    </comment>
    <comment ref="D13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10, 11, 12, 13, 14, 15, 16, 17</t>
        </r>
      </text>
    </comment>
    <comment ref="E13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18, 19, 20, 21</t>
        </r>
      </text>
    </comment>
    <comment ref="F13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22, 23, 24, 25, 26, 27, 28, 29, 20, 31, 32, 33, 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34, 35, 36</t>
        </r>
      </text>
    </comment>
    <comment ref="H13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37, 38</t>
        </r>
      </text>
    </comment>
    <comment ref="I13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39</t>
        </r>
      </text>
    </comment>
    <comment ref="J13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40, 41, 42</t>
        </r>
      </text>
    </comment>
    <comment ref="K13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43</t>
        </r>
      </text>
    </comment>
    <comment ref="L13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44, 45, 46, 47</t>
        </r>
      </text>
    </comment>
    <comment ref="M13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48, 49, 50, 51, 52, 53, 54, 55, 56, 57, 58, 59, 60, 61, 62, 63, 64</t>
        </r>
      </text>
    </comment>
    <comment ref="N13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65,66, 67, 68, 69, 70, 71, 72, 73, 74, 75, 76, 77, 78, 79, 80, 81, 82, 83, 84, 85, 86</t>
        </r>
      </text>
    </comment>
    <comment ref="C14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10, 11, 12, 13, 14, 15, 16</t>
        </r>
      </text>
    </comment>
    <comment ref="D14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25, 27, 28, 30</t>
        </r>
      </text>
    </comment>
    <comment ref="F14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TEEM: 53</t>
        </r>
      </text>
    </comment>
    <comment ref="G14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TEEM: 54, 55, 56, 57</t>
        </r>
      </text>
    </comment>
    <comment ref="L14" authorId="0" shapeId="0">
      <text>
        <r>
          <rPr>
            <b/>
            <sz val="9"/>
            <color indexed="81"/>
            <rFont val="Tahoma"/>
            <family val="2"/>
          </rPr>
          <t>TEEM: 113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14" authorId="0" shapeId="0">
      <text>
        <r>
          <rPr>
            <b/>
            <sz val="9"/>
            <color indexed="81"/>
            <rFont val="Tahoma"/>
            <family val="2"/>
          </rPr>
          <t xml:space="preserve">TEEM: </t>
        </r>
        <r>
          <rPr>
            <sz val="9"/>
            <color indexed="81"/>
            <rFont val="Tahoma"/>
            <family val="2"/>
          </rPr>
          <t xml:space="preserve">126, 130
</t>
        </r>
      </text>
    </comment>
    <comment ref="D15" authorId="0" shapeId="0">
      <text>
        <r>
          <rPr>
            <b/>
            <sz val="9"/>
            <color indexed="81"/>
            <rFont val="Tahoma"/>
            <family val="2"/>
          </rPr>
          <t xml:space="preserve">ST: </t>
        </r>
        <r>
          <rPr>
            <sz val="9"/>
            <color indexed="81"/>
            <rFont val="Tahoma"/>
            <family val="2"/>
          </rPr>
          <t xml:space="preserve">5
</t>
        </r>
        <r>
          <rPr>
            <b/>
            <sz val="9"/>
            <color indexed="81"/>
            <rFont val="Tahoma"/>
            <family val="2"/>
          </rPr>
          <t xml:space="preserve">SUP: </t>
        </r>
        <r>
          <rPr>
            <sz val="9"/>
            <color indexed="81"/>
            <rFont val="Tahoma"/>
            <family val="2"/>
          </rPr>
          <t>42, 44, 47, 48, 49, 69, 70</t>
        </r>
      </text>
    </comment>
    <comment ref="E15" authorId="0" shapeId="0">
      <text>
        <r>
          <rPr>
            <b/>
            <sz val="9"/>
            <color indexed="81"/>
            <rFont val="Tahoma"/>
            <family val="2"/>
          </rPr>
          <t>ST:</t>
        </r>
        <r>
          <rPr>
            <sz val="9"/>
            <color indexed="81"/>
            <rFont val="Tahoma"/>
            <family val="2"/>
          </rPr>
          <t xml:space="preserve">16
</t>
        </r>
        <r>
          <rPr>
            <b/>
            <sz val="9"/>
            <color indexed="81"/>
            <rFont val="Tahoma"/>
            <family val="2"/>
          </rPr>
          <t xml:space="preserve">SUP: </t>
        </r>
        <r>
          <rPr>
            <sz val="9"/>
            <color indexed="81"/>
            <rFont val="Tahoma"/>
            <family val="2"/>
          </rPr>
          <t>115</t>
        </r>
      </text>
    </comment>
    <comment ref="F15" authorId="0" shapeId="0">
      <text>
        <r>
          <rPr>
            <b/>
            <sz val="9"/>
            <color indexed="81"/>
            <rFont val="Tahoma"/>
            <family val="2"/>
          </rPr>
          <t>ST: 030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 xml:space="preserve">SUP: </t>
        </r>
        <r>
          <rPr>
            <sz val="9"/>
            <color indexed="81"/>
            <rFont val="Tahoma"/>
            <family val="2"/>
          </rPr>
          <t>270, 271, 288, 289, 290, 291</t>
        </r>
      </text>
    </comment>
    <comment ref="G15" authorId="0" shapeId="0">
      <text>
        <r>
          <rPr>
            <b/>
            <sz val="9"/>
            <color indexed="81"/>
            <rFont val="Tahoma"/>
            <family val="2"/>
          </rPr>
          <t>ST: 316, 39, 40, 41, 42
SUP:359, 376
SCM: 88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5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 xml:space="preserve">ST: </t>
        </r>
        <r>
          <rPr>
            <sz val="9"/>
            <color indexed="81"/>
            <rFont val="Tahoma"/>
            <family val="2"/>
          </rPr>
          <t xml:space="preserve">225
</t>
        </r>
        <r>
          <rPr>
            <b/>
            <sz val="9"/>
            <color indexed="81"/>
            <rFont val="Tahoma"/>
            <family val="2"/>
          </rPr>
          <t xml:space="preserve">SUP: </t>
        </r>
        <r>
          <rPr>
            <sz val="9"/>
            <color indexed="81"/>
            <rFont val="Tahoma"/>
            <family val="2"/>
          </rPr>
          <t>631</t>
        </r>
      </text>
    </comment>
    <comment ref="L15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 xml:space="preserve">ST: </t>
        </r>
        <r>
          <rPr>
            <sz val="9"/>
            <color indexed="81"/>
            <rFont val="Tahoma"/>
            <family val="2"/>
          </rPr>
          <t xml:space="preserve">267, 268, 269, </t>
        </r>
      </text>
    </comment>
    <comment ref="M15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ST:</t>
        </r>
        <r>
          <rPr>
            <sz val="9"/>
            <color indexed="81"/>
            <rFont val="Tahoma"/>
            <family val="2"/>
          </rPr>
          <t xml:space="preserve"> 278, 286, 287, 289</t>
        </r>
      </text>
    </comment>
    <comment ref="N15" authorId="0" shapeId="0">
      <text>
        <r>
          <rPr>
            <b/>
            <sz val="9"/>
            <color indexed="81"/>
            <rFont val="Tahoma"/>
            <family val="2"/>
          </rPr>
          <t>Proceso Electoral 2017-2017
ST:</t>
        </r>
        <r>
          <rPr>
            <sz val="9"/>
            <color indexed="81"/>
            <rFont val="Tahoma"/>
            <family val="2"/>
          </rPr>
          <t xml:space="preserve"> 297, 298, 299, </t>
        </r>
      </text>
    </comment>
    <comment ref="N16" authorId="0" shapeId="0">
      <text>
        <r>
          <rPr>
            <b/>
            <sz val="9"/>
            <color indexed="81"/>
            <rFont val="Tahoma"/>
            <family val="2"/>
          </rPr>
          <t xml:space="preserve">2017
TEEM: </t>
        </r>
        <r>
          <rPr>
            <sz val="9"/>
            <color indexed="81"/>
            <rFont val="Tahoma"/>
            <family val="2"/>
          </rPr>
          <t>129</t>
        </r>
        <r>
          <rPr>
            <b/>
            <sz val="9"/>
            <color indexed="81"/>
            <rFont val="Tahoma"/>
            <family val="2"/>
          </rPr>
          <t xml:space="preserve">
ST: </t>
        </r>
        <r>
          <rPr>
            <sz val="9"/>
            <color indexed="81"/>
            <rFont val="Tahoma"/>
            <family val="2"/>
          </rPr>
          <t xml:space="preserve">303, 309
</t>
        </r>
        <r>
          <rPr>
            <b/>
            <sz val="9"/>
            <color indexed="81"/>
            <rFont val="Tahoma"/>
            <family val="2"/>
          </rPr>
          <t>2018:
ST:</t>
        </r>
        <r>
          <rPr>
            <sz val="9"/>
            <color indexed="81"/>
            <rFont val="Tahoma"/>
            <family val="2"/>
          </rPr>
          <t xml:space="preserve"> 1, 2</t>
        </r>
      </text>
    </comment>
    <comment ref="J17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1, 2,3, 4, 5, </t>
        </r>
      </text>
    </comment>
    <comment ref="H18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9" authorId="0" shapeId="0">
      <text>
        <r>
          <rPr>
            <b/>
            <sz val="9"/>
            <color indexed="81"/>
            <rFont val="Tahoma"/>
            <family val="2"/>
          </rPr>
          <t>SUP:</t>
        </r>
        <r>
          <rPr>
            <sz val="9"/>
            <color indexed="81"/>
            <rFont val="Tahoma"/>
            <family val="2"/>
          </rPr>
          <t xml:space="preserve">24, 25, 26, 27, 28
</t>
        </r>
      </text>
    </comment>
    <comment ref="D19" authorId="0" shapeId="0">
      <text>
        <r>
          <rPr>
            <b/>
            <sz val="9"/>
            <color indexed="81"/>
            <rFont val="Tahoma"/>
            <family val="2"/>
          </rPr>
          <t>SUP: 44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9" authorId="0" shapeId="0">
      <text>
        <r>
          <rPr>
            <b/>
            <sz val="9"/>
            <color indexed="81"/>
            <rFont val="Tahoma"/>
            <family val="2"/>
          </rPr>
          <t>SUP:</t>
        </r>
        <r>
          <rPr>
            <sz val="9"/>
            <color indexed="81"/>
            <rFont val="Tahoma"/>
            <family val="2"/>
          </rPr>
          <t xml:space="preserve"> 89, 11, 129</t>
        </r>
      </text>
    </comment>
    <comment ref="F19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SUP: 1143</t>
        </r>
      </text>
    </comment>
    <comment ref="L19" authorId="0" shapeId="0">
      <text>
        <r>
          <rPr>
            <b/>
            <sz val="9"/>
            <color indexed="81"/>
            <rFont val="Tahoma"/>
            <family val="2"/>
          </rPr>
          <t xml:space="preserve">SUP: </t>
        </r>
        <r>
          <rPr>
            <sz val="9"/>
            <color indexed="81"/>
            <rFont val="Tahoma"/>
            <family val="2"/>
          </rPr>
          <t xml:space="preserve">1377
</t>
        </r>
      </text>
    </comment>
    <comment ref="N19" authorId="0" shapeId="0">
      <text>
        <r>
          <rPr>
            <b/>
            <sz val="9"/>
            <color indexed="81"/>
            <rFont val="Tahoma"/>
            <family val="2"/>
          </rPr>
          <t>Proceso 2017-2018
SUP:</t>
        </r>
        <r>
          <rPr>
            <sz val="9"/>
            <color indexed="81"/>
            <rFont val="Tahoma"/>
            <family val="2"/>
          </rPr>
          <t xml:space="preserve"> 1410, 1425, 1426, 1427, 1428, 1429, 1440, 1480, 1481, </t>
        </r>
      </text>
    </comment>
    <comment ref="C20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1</t>
        </r>
      </text>
    </comment>
    <comment ref="G20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2, 3, 4, 5</t>
        </r>
      </text>
    </comment>
    <comment ref="H20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06</t>
        </r>
      </text>
    </comment>
    <comment ref="M20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7
</t>
        </r>
      </text>
    </comment>
    <comment ref="J23" authorId="0" shapeId="0">
      <text>
        <r>
          <rPr>
            <b/>
            <sz val="9"/>
            <color indexed="81"/>
            <rFont val="Tahoma"/>
            <family val="2"/>
          </rPr>
          <t>SUP:</t>
        </r>
        <r>
          <rPr>
            <sz val="9"/>
            <color indexed="81"/>
            <rFont val="Tahoma"/>
            <family val="2"/>
          </rPr>
          <t xml:space="preserve">
48</t>
        </r>
      </text>
    </comment>
    <comment ref="K23" authorId="0" shapeId="0">
      <text>
        <r>
          <rPr>
            <b/>
            <sz val="9"/>
            <color indexed="81"/>
            <rFont val="Tahoma"/>
            <family val="2"/>
          </rPr>
          <t>SUP:
49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24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1</t>
        </r>
      </text>
    </comment>
    <comment ref="D24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2</t>
        </r>
      </text>
    </comment>
    <comment ref="F24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3, 4, 5, 6</t>
        </r>
      </text>
    </comment>
    <comment ref="C25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25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1</t>
        </r>
      </text>
    </comment>
    <comment ref="K25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2
</t>
        </r>
      </text>
    </comment>
    <comment ref="M25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
3, 4, 5, 6</t>
        </r>
      </text>
    </comment>
  </commentList>
</comments>
</file>

<file path=xl/sharedStrings.xml><?xml version="1.0" encoding="utf-8"?>
<sst xmlns="http://schemas.openxmlformats.org/spreadsheetml/2006/main" count="40" uniqueCount="39">
  <si>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</si>
  <si>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</si>
  <si>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</si>
  <si>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</si>
  <si>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</si>
  <si>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</si>
  <si>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</si>
  <si>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</si>
  <si>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</si>
  <si>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</si>
  <si>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</si>
  <si>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</si>
  <si>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</t>
  </si>
  <si>
    <t>%</t>
  </si>
  <si>
    <t>ASUNTO</t>
  </si>
  <si>
    <t>Recursos de Apelación ante Órganos Desconcentrados</t>
  </si>
  <si>
    <t>J.R.C. ante el Consejo General</t>
  </si>
  <si>
    <t>J.R.C. ante Órganos Desconcentrados</t>
  </si>
  <si>
    <t>J.D.C. ante el Consejo General</t>
  </si>
  <si>
    <t>J.D.C. ante el T.E.E.M.</t>
  </si>
  <si>
    <t>J.D.C. ante T.E.P.J.F.</t>
  </si>
  <si>
    <t>J.D.C. ante Órganos Desconcentrados</t>
  </si>
  <si>
    <t>Juicios de Inconformidad ante el Consejo General</t>
  </si>
  <si>
    <t>Juicios de Inconformidad ante Órganos Desconcentrados</t>
  </si>
  <si>
    <t>b) Estadístico de medios de impugnación presentados por mes</t>
  </si>
  <si>
    <t>Recursos de Apelación ante Consejo General</t>
  </si>
  <si>
    <t xml:space="preserve">Recursos de Apelación interpuestos ante T.E.E.M. </t>
  </si>
  <si>
    <t xml:space="preserve">Recursos de Apelación interpuestos ante T.E.P.J.F. </t>
  </si>
  <si>
    <t xml:space="preserve">J.R.C. ante T.E.E.M y resuelve T.R.I.F.E.. </t>
  </si>
  <si>
    <t>Asuntos Especiales ante Consejo General</t>
  </si>
  <si>
    <t>Juicios Electorales ante Consejo General</t>
  </si>
  <si>
    <t>Juicios Electorales ante T.E.P.J.F.</t>
  </si>
  <si>
    <t>Cuaderno de antecedentes ante el Consejo General</t>
  </si>
  <si>
    <t>PROM. Mensual</t>
  </si>
  <si>
    <t>Recursos de Reconsideración ante Sala Regional resuelve Superior</t>
  </si>
  <si>
    <t>Inconformidades</t>
  </si>
  <si>
    <t>Asuntos Especiales ante Órganos Desconcentrados</t>
  </si>
  <si>
    <t>Recursos de Revisión resuelve CG</t>
  </si>
  <si>
    <t>Recursos de Revisión resuelve TEEM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</si>
</sst>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color indexed="8"/>
      <name val="Century Gothic"/>
      <family val="2"/>
    </font>
    <font>
      <b/>
      <sz val="8"/>
      <name val="Century Gothic"/>
      <family val="2"/>
    </font>
    <font>
      <b/>
      <sz val="10"/>
      <name val="Century Gothic"/>
      <family val="2"/>
    </font>
    <font>
      <b/>
      <sz val="7"/>
      <color indexed="8"/>
      <name val="Century Gothic"/>
      <family val="2"/>
    </font>
    <font>
      <b/>
      <sz val="7"/>
      <name val="Century Gothic"/>
      <family val="2"/>
    </font>
    <font>
      <b/>
      <sz val="12"/>
      <name val="Century Gothic"/>
      <family val="2"/>
    </font>
    <font>
      <b/>
      <sz val="6"/>
      <name val="Century Gothic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rgb="FFFF3399"/>
      <name val="Century Gothic"/>
      <family val="2"/>
    </font>
    <font>
      <b/>
      <sz val="10"/>
      <color rgb="FFFF33CC"/>
      <name val="Century Gothic"/>
      <family val="2"/>
    </font>
    <font>
      <b/>
      <sz val="10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4"/>
      </patternFill>
    </fill>
    <fill>
      <patternFill patternType="solid">
        <fgColor theme="5" tint="0.59999389629810485"/>
        <bgColor indexed="2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4" fillId="3" borderId="1" xfId="0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13" fillId="7" borderId="2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8" borderId="2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left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6" fillId="4" borderId="1" xfId="0" applyFont="1" applyFill="1" applyBorder="1" applyAlignment="1">
      <alignment horizontal="left" vertical="center" wrapText="1"/>
    </xf>
    <xf numFmtId="0" fontId="7" fillId="8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2" fontId="5" fillId="5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  <xf numFmtId="0" fontId="8" fillId="2" borderId="0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1850F"/>
      <color rgb="FF700000"/>
      <color rgb="FFCC0099"/>
      <color rgb="FFF97B13"/>
      <color rgb="FFDF770F"/>
      <color rgb="FFFF3399"/>
      <color rgb="FFFF33CC"/>
      <color rgb="FFC5F595"/>
      <color rgb="FF00CC66"/>
      <color rgb="FFCC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100">
                <a:latin typeface="Century Gothic" pitchFamily="34" charset="0"/>
              </a:defRPr>
            </a:pPr>
            <a:r>
              <a:rPr lang="en-US" sz="1100">
                <a:latin typeface="Century Gothic" pitchFamily="34" charset="0"/>
                <a:cs typeface="Arial" pitchFamily="34" charset="0"/>
              </a:rPr>
              <a:t>MEDIOS DE IMPUGNACIÓN</a:t>
            </a:r>
            <a:r>
              <a:rPr lang="en-US" sz="1100" baseline="0">
                <a:latin typeface="Century Gothic" pitchFamily="34" charset="0"/>
                <a:cs typeface="Arial" pitchFamily="34" charset="0"/>
              </a:rPr>
              <a:t> POR NOMBRE</a:t>
            </a:r>
            <a:endParaRPr lang="en-US" sz="1100">
              <a:latin typeface="Century Gothic" pitchFamily="34" charset="0"/>
              <a:cs typeface="Arial" pitchFamily="34" charset="0"/>
            </a:endParaRP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1225500426904468"/>
          <c:y val="0.11127163280662151"/>
          <c:w val="0.88607051829364702"/>
          <c:h val="0.43022964705440453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33CC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>
                    <a:latin typeface="Century Gothic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'Medios Presentados'!$B$5:$B$25</c:f>
              <c:strCache>
                <c:ptCount val="21"/>
                <c:pt idx="0">
                  <c:v>Recursos de Revisión resuelve TEEM</c:v>
                </c:pt>
                <c:pt idx="1">
                  <c:v>Recursos de Apelación ante Consejo General</c:v>
                </c:pt>
                <c:pt idx="2">
                  <c:v>Recursos de Apelación ante Órganos Desconcentrados</c:v>
                </c:pt>
                <c:pt idx="3">
                  <c:v>Recursos de Apelación interpuestos ante T.E.E.M. </c:v>
                </c:pt>
                <c:pt idx="4">
                  <c:v>Recursos de Apelación interpuestos ante T.E.P.J.F. </c:v>
                </c:pt>
                <c:pt idx="5">
                  <c:v>J.R.C. ante el Consejo General</c:v>
                </c:pt>
                <c:pt idx="6">
                  <c:v>J.R.C. ante T.E.E.M y resuelve T.R.I.F.E.. </c:v>
                </c:pt>
                <c:pt idx="7">
                  <c:v>J.R.C. ante Órganos Desconcentrados</c:v>
                </c:pt>
                <c:pt idx="8">
                  <c:v>J.D.C. ante el Consejo General</c:v>
                </c:pt>
                <c:pt idx="9">
                  <c:v>J.D.C. ante el T.E.E.M.</c:v>
                </c:pt>
                <c:pt idx="10">
                  <c:v>J.D.C. ante T.E.P.J.F.</c:v>
                </c:pt>
                <c:pt idx="11">
                  <c:v>J.D.C. ante Órganos Desconcentrados</c:v>
                </c:pt>
                <c:pt idx="12">
                  <c:v>Juicios de Inconformidad ante el Consejo General</c:v>
                </c:pt>
                <c:pt idx="13">
                  <c:v>Juicios de Inconformidad ante Órganos Desconcentrados</c:v>
                </c:pt>
                <c:pt idx="14">
                  <c:v>Recursos de Reconsideración ante Sala Regional resuelve Superior</c:v>
                </c:pt>
                <c:pt idx="15">
                  <c:v>Asuntos Especiales ante Consejo General</c:v>
                </c:pt>
                <c:pt idx="16">
                  <c:v>Asuntos Especiales ante Órganos Desconcentrados</c:v>
                </c:pt>
                <c:pt idx="17">
                  <c:v>Juicios Electorales ante Consejo General</c:v>
                </c:pt>
                <c:pt idx="18">
                  <c:v>Juicios Electorales ante T.E.P.J.F.</c:v>
                </c:pt>
                <c:pt idx="19">
                  <c:v>Cuaderno de antecedentes ante el Consejo General</c:v>
                </c:pt>
                <c:pt idx="20">
                  <c:v>Inconformidades</c:v>
                </c:pt>
              </c:strCache>
            </c:strRef>
          </c:cat>
          <c:val>
            <c:numRef>
              <c:f>'Medios Presentados'!$O$5:$O$25</c:f>
              <c:numCache>
                <c:formatCode>General</c:formatCode>
                <c:ptCount val="21"/>
                <c:pt idx="0">
                  <c:v>2</c:v>
                </c:pt>
                <c:pt idx="1">
                  <c:v>80</c:v>
                </c:pt>
                <c:pt idx="2">
                  <c:v>0</c:v>
                </c:pt>
                <c:pt idx="3">
                  <c:v>7</c:v>
                </c:pt>
                <c:pt idx="4">
                  <c:v>1</c:v>
                </c:pt>
                <c:pt idx="5">
                  <c:v>14</c:v>
                </c:pt>
                <c:pt idx="6">
                  <c:v>183</c:v>
                </c:pt>
                <c:pt idx="7">
                  <c:v>0</c:v>
                </c:pt>
                <c:pt idx="8">
                  <c:v>86</c:v>
                </c:pt>
                <c:pt idx="9">
                  <c:v>19</c:v>
                </c:pt>
                <c:pt idx="10">
                  <c:v>37</c:v>
                </c:pt>
                <c:pt idx="11">
                  <c:v>5</c:v>
                </c:pt>
                <c:pt idx="12">
                  <c:v>5</c:v>
                </c:pt>
                <c:pt idx="13">
                  <c:v>130</c:v>
                </c:pt>
                <c:pt idx="14">
                  <c:v>20</c:v>
                </c:pt>
                <c:pt idx="15">
                  <c:v>7</c:v>
                </c:pt>
                <c:pt idx="16">
                  <c:v>1</c:v>
                </c:pt>
                <c:pt idx="17">
                  <c:v>0</c:v>
                </c:pt>
                <c:pt idx="18">
                  <c:v>2</c:v>
                </c:pt>
                <c:pt idx="19">
                  <c:v>6</c:v>
                </c:pt>
                <c:pt idx="20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C0-4D54-BD36-673A77290AD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191501664"/>
        <c:axId val="191502048"/>
        <c:axId val="0"/>
      </c:bar3DChart>
      <c:catAx>
        <c:axId val="191501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700">
                <a:latin typeface="Century Gothic" pitchFamily="34" charset="0"/>
              </a:defRPr>
            </a:pPr>
            <a:endParaRPr lang="es-ES"/>
          </a:p>
        </c:txPr>
        <c:crossAx val="191502048"/>
        <c:crosses val="autoZero"/>
        <c:auto val="1"/>
        <c:lblAlgn val="ctr"/>
        <c:lblOffset val="100"/>
        <c:noMultiLvlLbl val="0"/>
      </c:catAx>
      <c:valAx>
        <c:axId val="19150204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91501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printSettings>
    <c:headerFooter/>
    <c:pageMargins b="0.75000000000000144" l="0.70000000000000062" r="0.70000000000000062" t="0.75000000000000144" header="0.30000000000000032" footer="0.30000000000000032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200">
                <a:latin typeface="Century Gothic" pitchFamily="34" charset="0"/>
              </a:defRPr>
            </a:pPr>
            <a:r>
              <a:rPr lang="en-US" sz="1200">
                <a:latin typeface="Century Gothic" pitchFamily="34" charset="0"/>
                <a:cs typeface="Arial" pitchFamily="34" charset="0"/>
              </a:rPr>
              <a:t>MEDIOS DE IMPUGNACIÓN INTERPUESTOS POR MES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5817845011054879"/>
          <c:y val="0.26824037047725058"/>
          <c:w val="0.6526061475240289"/>
          <c:h val="0.49318217421775162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D50-4B30-999D-E12B2C5732CA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DD50-4B30-999D-E12B2C5732CA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DD50-4B30-999D-E12B2C5732CA}"/>
              </c:ext>
            </c:extLst>
          </c:dPt>
          <c:dLbls>
            <c:dLbl>
              <c:idx val="0"/>
              <c:layout>
                <c:manualLayout>
                  <c:x val="5.1371862230005838E-2"/>
                  <c:y val="-3.66753386501725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D50-4B30-999D-E12B2C5732CA}"/>
                </c:ext>
              </c:extLst>
            </c:dLbl>
            <c:dLbl>
              <c:idx val="1"/>
              <c:layout>
                <c:manualLayout>
                  <c:x val="1.1675423234092236E-2"/>
                  <c:y val="-3.945135740726957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D50-4B30-999D-E12B2C5732CA}"/>
                </c:ext>
              </c:extLst>
            </c:dLbl>
            <c:dLbl>
              <c:idx val="2"/>
              <c:layout>
                <c:manualLayout>
                  <c:x val="1.8680677174547577E-2"/>
                  <c:y val="-3.765784929542385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D50-4B30-999D-E12B2C5732CA}"/>
                </c:ext>
              </c:extLst>
            </c:dLbl>
            <c:dLbl>
              <c:idx val="3"/>
              <c:layout>
                <c:manualLayout>
                  <c:x val="1.634559252772913E-2"/>
                  <c:y val="-2.661073743182610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D50-4B30-999D-E12B2C5732CA}"/>
                </c:ext>
              </c:extLst>
            </c:dLbl>
            <c:dLbl>
              <c:idx val="4"/>
              <c:layout>
                <c:manualLayout>
                  <c:x val="3.7361354349095155E-2"/>
                  <c:y val="2.08336358220504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D50-4B30-999D-E12B2C5732CA}"/>
                </c:ext>
              </c:extLst>
            </c:dLbl>
            <c:dLbl>
              <c:idx val="5"/>
              <c:layout>
                <c:manualLayout>
                  <c:x val="-1.8680677174547577E-2"/>
                  <c:y val="3.753207296440892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DD50-4B30-999D-E12B2C5732CA}"/>
                </c:ext>
              </c:extLst>
            </c:dLbl>
            <c:dLbl>
              <c:idx val="6"/>
              <c:layout>
                <c:manualLayout>
                  <c:x val="-2.8021015761821366E-2"/>
                  <c:y val="2.052939732408604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DD50-4B30-999D-E12B2C5732CA}"/>
                </c:ext>
              </c:extLst>
            </c:dLbl>
            <c:dLbl>
              <c:idx val="7"/>
              <c:layout>
                <c:manualLayout>
                  <c:x val="-3.0356100408639813E-2"/>
                  <c:y val="-2.207780004099684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DD50-4B30-999D-E12B2C5732CA}"/>
                </c:ext>
              </c:extLst>
            </c:dLbl>
            <c:dLbl>
              <c:idx val="8"/>
              <c:layout>
                <c:manualLayout>
                  <c:x val="2.8021015761821366E-2"/>
                  <c:y val="-9.0763591720870812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DD50-4B30-999D-E12B2C5732CA}"/>
                </c:ext>
              </c:extLst>
            </c:dLbl>
            <c:dLbl>
              <c:idx val="9"/>
              <c:layout>
                <c:manualLayout>
                  <c:x val="-6.0712384682212447E-2"/>
                  <c:y val="-4.428990009825106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DD50-4B30-999D-E12B2C5732CA}"/>
                </c:ext>
              </c:extLst>
            </c:dLbl>
            <c:dLbl>
              <c:idx val="10"/>
              <c:layout>
                <c:manualLayout>
                  <c:x val="6.3047285464098074E-2"/>
                  <c:y val="-4.17447832144338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DD50-4B30-999D-E12B2C5732CA}"/>
                </c:ext>
              </c:extLst>
            </c:dLbl>
            <c:dLbl>
              <c:idx val="11"/>
              <c:layout>
                <c:manualLayout>
                  <c:x val="-4.4366608289550497E-2"/>
                  <c:y val="-9.524340308406699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DD50-4B30-999D-E12B2C5732CA}"/>
                </c:ext>
              </c:extLst>
            </c:dLbl>
            <c:dLbl>
              <c:idx val="12"/>
              <c:layout>
                <c:manualLayout>
                  <c:x val="-3.5026269702276708E-2"/>
                  <c:y val="-0.16633659908285148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DD50-4B30-999D-E12B2C5732CA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>
                    <a:latin typeface="Century Gothic" pitchFamily="34" charset="0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eparator>.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'Medios Presentados'!$C$3:$N$3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'Medios Presentados'!$C$26:$N$26</c:f>
              <c:numCache>
                <c:formatCode>General</c:formatCode>
                <c:ptCount val="12"/>
                <c:pt idx="0">
                  <c:v>24</c:v>
                </c:pt>
                <c:pt idx="1">
                  <c:v>39</c:v>
                </c:pt>
                <c:pt idx="2">
                  <c:v>13</c:v>
                </c:pt>
                <c:pt idx="3">
                  <c:v>50</c:v>
                </c:pt>
                <c:pt idx="4">
                  <c:v>36</c:v>
                </c:pt>
                <c:pt idx="5">
                  <c:v>152</c:v>
                </c:pt>
                <c:pt idx="6">
                  <c:v>70</c:v>
                </c:pt>
                <c:pt idx="7">
                  <c:v>103</c:v>
                </c:pt>
                <c:pt idx="8">
                  <c:v>13</c:v>
                </c:pt>
                <c:pt idx="9">
                  <c:v>17</c:v>
                </c:pt>
                <c:pt idx="10">
                  <c:v>47</c:v>
                </c:pt>
                <c:pt idx="11">
                  <c:v>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DD50-4B30-999D-E12B2C5732C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1.2265514524402143E-2"/>
          <c:y val="0.82180378085650685"/>
          <c:w val="0.98773448547559783"/>
          <c:h val="0.17592823681849895"/>
        </c:manualLayout>
      </c:layout>
      <c:overlay val="0"/>
      <c:txPr>
        <a:bodyPr/>
        <a:lstStyle/>
        <a:p>
          <a:pPr>
            <a:defRPr sz="1200">
              <a:latin typeface="Century Gothic" pitchFamily="34" charset="0"/>
            </a:defRPr>
          </a:pPr>
          <a:endParaRPr lang="es-ES"/>
        </a:p>
      </c:txPr>
    </c:legend>
    <c:plotVisOnly val="1"/>
    <c:dispBlanksAs val="zero"/>
    <c:showDLblsOverMax val="0"/>
  </c:chart>
  <c:spPr>
    <a:noFill/>
    <a:ln w="9525">
      <a:noFill/>
    </a:ln>
  </c:sp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75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7664765135343395E-2"/>
          <c:y val="0.26344694095657861"/>
          <c:w val="0.58121149288168772"/>
          <c:h val="0.63243063700554092"/>
        </c:manualLayout>
      </c:layout>
      <c:pie3DChart>
        <c:varyColors val="1"/>
        <c:ser>
          <c:idx val="0"/>
          <c:order val="0"/>
          <c:dLbls>
            <c:dLbl>
              <c:idx val="0"/>
              <c:layout>
                <c:manualLayout>
                  <c:x val="4.4509623785569413E-2"/>
                  <c:y val="-1.989550371624107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5C5-4B98-998A-2D777536EF9C}"/>
                </c:ext>
              </c:extLst>
            </c:dLbl>
            <c:dLbl>
              <c:idx val="1"/>
              <c:layout>
                <c:manualLayout>
                  <c:x val="2.9164786775030364E-2"/>
                  <c:y val="-2.447028233620330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5C5-4B98-998A-2D777536EF9C}"/>
                </c:ext>
              </c:extLst>
            </c:dLbl>
            <c:dLbl>
              <c:idx val="2"/>
              <c:layout>
                <c:manualLayout>
                  <c:x val="2.265257797261137E-2"/>
                  <c:y val="-1.582278875281290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5C5-4B98-998A-2D777536EF9C}"/>
                </c:ext>
              </c:extLst>
            </c:dLbl>
            <c:dLbl>
              <c:idx val="3"/>
              <c:layout>
                <c:manualLayout>
                  <c:x val="2.3348855245858616E-2"/>
                  <c:y val="-9.6972514943814148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5C5-4B98-998A-2D777536EF9C}"/>
                </c:ext>
              </c:extLst>
            </c:dLbl>
            <c:dLbl>
              <c:idx val="4"/>
              <c:layout>
                <c:manualLayout>
                  <c:x val="3.5973348570488513E-2"/>
                  <c:y val="1.058993794000049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5C5-4B98-998A-2D777536EF9C}"/>
                </c:ext>
              </c:extLst>
            </c:dLbl>
            <c:dLbl>
              <c:idx val="5"/>
              <c:layout>
                <c:manualLayout>
                  <c:x val="-9.7098197219804838E-3"/>
                  <c:y val="3.3980180047587398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D5C5-4B98-998A-2D777536EF9C}"/>
                </c:ext>
              </c:extLst>
            </c:dLbl>
            <c:dLbl>
              <c:idx val="6"/>
              <c:layout>
                <c:manualLayout>
                  <c:x val="-3.1117120515129288E-2"/>
                  <c:y val="-3.028920450364265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D5C5-4B98-998A-2D777536EF9C}"/>
                </c:ext>
              </c:extLst>
            </c:dLbl>
            <c:dLbl>
              <c:idx val="7"/>
              <c:layout>
                <c:manualLayout>
                  <c:x val="5.9644604252565341E-2"/>
                  <c:y val="-8.451051095248605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D5C5-4B98-998A-2D777536EF9C}"/>
                </c:ext>
              </c:extLst>
            </c:dLbl>
            <c:dLbl>
              <c:idx val="8"/>
              <c:layout>
                <c:manualLayout>
                  <c:x val="-6.9750233803741249E-2"/>
                  <c:y val="-7.825765938136237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D5C5-4B98-998A-2D777536EF9C}"/>
                </c:ext>
              </c:extLst>
            </c:dLbl>
            <c:dLbl>
              <c:idx val="9"/>
              <c:layout>
                <c:manualLayout>
                  <c:x val="-1.3928744739745411E-2"/>
                  <c:y val="-0.1383783452302107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D5C5-4B98-998A-2D777536EF9C}"/>
                </c:ext>
              </c:extLst>
            </c:dLbl>
            <c:dLbl>
              <c:idx val="10"/>
              <c:layout>
                <c:manualLayout>
                  <c:x val="-9.88749474699544E-2"/>
                  <c:y val="-2.285966590624772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D5C5-4B98-998A-2D777536EF9C}"/>
                </c:ext>
              </c:extLst>
            </c:dLbl>
            <c:dLbl>
              <c:idx val="11"/>
              <c:layout>
                <c:manualLayout>
                  <c:x val="-0.10093894847899366"/>
                  <c:y val="-3.164557750562581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5C5-4B98-998A-2D777536EF9C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/>
                </a:pPr>
                <a:endParaRPr lang="es-ES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eparator>.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'Medios Presentados'!$C$3:$N$3</c15:sqref>
                  </c15:fullRef>
                </c:ext>
              </c:extLst>
              <c:f>('Medios Presentados'!$C$3:$H$3,'Medios Presentados'!$J$3:$N$3)</c:f>
              <c:strCache>
                <c:ptCount val="11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AGO</c:v>
                </c:pt>
                <c:pt idx="7">
                  <c:v>SEP</c:v>
                </c:pt>
                <c:pt idx="8">
                  <c:v>OCT</c:v>
                </c:pt>
                <c:pt idx="9">
                  <c:v>NOV</c:v>
                </c:pt>
                <c:pt idx="10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'Medios Presentados'!$C$26:$N$26</c15:sqref>
                  </c15:fullRef>
                </c:ext>
              </c:extLst>
              <c:f>('Medios Presentados'!$C$26:$H$26,'Medios Presentados'!$J$26:$N$26)</c:f>
              <c:numCache>
                <c:formatCode>General</c:formatCode>
                <c:ptCount val="11"/>
                <c:pt idx="0">
                  <c:v>24</c:v>
                </c:pt>
                <c:pt idx="1">
                  <c:v>39</c:v>
                </c:pt>
                <c:pt idx="2">
                  <c:v>13</c:v>
                </c:pt>
                <c:pt idx="3">
                  <c:v>50</c:v>
                </c:pt>
                <c:pt idx="4">
                  <c:v>36</c:v>
                </c:pt>
                <c:pt idx="5">
                  <c:v>152</c:v>
                </c:pt>
                <c:pt idx="6">
                  <c:v>103</c:v>
                </c:pt>
                <c:pt idx="7">
                  <c:v>13</c:v>
                </c:pt>
                <c:pt idx="8">
                  <c:v>17</c:v>
                </c:pt>
                <c:pt idx="9">
                  <c:v>47</c:v>
                </c:pt>
                <c:pt idx="10">
                  <c:v>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5C5-4B98-998A-2D777536EF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72594012680859743"/>
          <c:y val="0.10602040915489115"/>
          <c:w val="0.24589086431354398"/>
          <c:h val="0.7341614507528782"/>
        </c:manualLayout>
      </c:layout>
      <c:overlay val="0"/>
      <c:txPr>
        <a:bodyPr/>
        <a:lstStyle/>
        <a:p>
          <a:pPr rtl="0">
            <a:defRPr sz="1200"/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26</xdr:row>
      <xdr:rowOff>177800</xdr:rowOff>
    </xdr:from>
    <xdr:to>
      <xdr:col>18</xdr:col>
      <xdr:colOff>0</xdr:colOff>
      <xdr:row>51</xdr:row>
      <xdr:rowOff>34925</xdr:rowOff>
    </xdr:to>
    <xdr:graphicFrame macro="">
      <xdr:nvGraphicFramePr>
        <xdr:cNvPr id="6187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339725</xdr:colOff>
      <xdr:row>1</xdr:row>
      <xdr:rowOff>66674</xdr:rowOff>
    </xdr:from>
    <xdr:to>
      <xdr:col>25</xdr:col>
      <xdr:colOff>444500</xdr:colOff>
      <xdr:row>18</xdr:row>
      <xdr:rowOff>114300</xdr:rowOff>
    </xdr:to>
    <xdr:graphicFrame macro="">
      <xdr:nvGraphicFramePr>
        <xdr:cNvPr id="6188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206374</xdr:colOff>
      <xdr:row>19</xdr:row>
      <xdr:rowOff>180975</xdr:rowOff>
    </xdr:from>
    <xdr:to>
      <xdr:col>25</xdr:col>
      <xdr:colOff>561975</xdr:colOff>
      <xdr:row>36</xdr:row>
      <xdr:rowOff>190500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54"/>
  <sheetViews>
    <sheetView tabSelected="1" zoomScaleNormal="100" workbookViewId="0">
      <selection activeCell="M12" sqref="M12"/>
    </sheetView>
  </sheetViews>
  <sheetFormatPr baseColWidth="10" defaultRowHeight="12.75" x14ac:dyDescent="0.2"/>
  <cols>
    <col min="1" max="1" width="3.140625" style="1" customWidth="1"/>
    <col min="2" max="2" width="23.5703125" style="1" customWidth="1"/>
    <col min="3" max="3" width="5.7109375" style="1" customWidth="1"/>
    <col min="4" max="4" width="5.85546875" style="1" customWidth="1"/>
    <col min="5" max="5" width="6" style="1" customWidth="1"/>
    <col min="6" max="7" width="6.140625" style="1" customWidth="1"/>
    <col min="8" max="8" width="5" style="1" customWidth="1"/>
    <col min="9" max="12" width="6.140625" style="1" customWidth="1"/>
    <col min="13" max="14" width="5.85546875" style="1" customWidth="1"/>
    <col min="15" max="15" width="7" style="1" customWidth="1"/>
    <col min="16" max="16" width="7.7109375" style="1" customWidth="1"/>
    <col min="17" max="17" width="7.140625" style="1" customWidth="1"/>
    <col min="18" max="18" width="3.42578125" style="1" customWidth="1"/>
    <col min="19" max="16384" width="11.42578125" style="1"/>
  </cols>
  <sheetData>
    <row r="1" spans="1:28" ht="13.5" customHeight="1" x14ac:dyDescent="0.2">
      <c r="A1" s="36" t="s">
        <v>24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4"/>
      <c r="T1" s="34"/>
      <c r="U1" s="34"/>
      <c r="V1" s="34"/>
      <c r="W1" s="34"/>
      <c r="X1" s="34"/>
      <c r="Y1" s="34"/>
      <c r="Z1" s="34"/>
      <c r="AA1" s="26"/>
      <c r="AB1" s="26"/>
    </row>
    <row r="2" spans="1:28" ht="14.25" customHeight="1" x14ac:dyDescent="0.2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4"/>
      <c r="T2" s="34"/>
      <c r="U2" s="34"/>
      <c r="V2" s="34"/>
      <c r="W2" s="34"/>
      <c r="X2" s="34"/>
      <c r="Y2" s="34"/>
      <c r="Z2" s="34"/>
      <c r="AA2" s="26"/>
      <c r="AB2" s="26"/>
    </row>
    <row r="3" spans="1:28" ht="19.5" customHeight="1" x14ac:dyDescent="0.2">
      <c r="A3" s="35"/>
      <c r="B3" s="5" t="s">
        <v>14</v>
      </c>
      <c r="C3" s="31" t="s">
        <v>0</v>
      </c>
      <c r="D3" s="31" t="s">
        <v>1</v>
      </c>
      <c r="E3" s="31" t="s">
        <v>2</v>
      </c>
      <c r="F3" s="31" t="s">
        <v>3</v>
      </c>
      <c r="G3" s="31" t="s">
        <v>4</v>
      </c>
      <c r="H3" s="32" t="s">
        <v>5</v>
      </c>
      <c r="I3" s="31" t="s">
        <v>6</v>
      </c>
      <c r="J3" s="31" t="s">
        <v>7</v>
      </c>
      <c r="K3" s="31" t="s">
        <v>8</v>
      </c>
      <c r="L3" s="31" t="s">
        <v>9</v>
      </c>
      <c r="M3" s="31" t="s">
        <v>10</v>
      </c>
      <c r="N3" s="31" t="s">
        <v>11</v>
      </c>
      <c r="O3" s="31" t="s">
        <v>12</v>
      </c>
      <c r="P3" s="7" t="s">
        <v>33</v>
      </c>
      <c r="Q3" s="31" t="s">
        <v>13</v>
      </c>
      <c r="R3" s="37"/>
      <c r="S3" s="34"/>
      <c r="T3" s="34"/>
      <c r="U3" s="34"/>
      <c r="V3" s="34"/>
      <c r="W3" s="34"/>
      <c r="X3" s="34"/>
      <c r="Y3" s="34"/>
      <c r="Z3" s="34"/>
      <c r="AA3" s="26"/>
      <c r="AB3" s="26"/>
    </row>
    <row r="4" spans="1:28" ht="19.5" customHeight="1" x14ac:dyDescent="0.2">
      <c r="A4" s="35"/>
      <c r="B4" s="27" t="s">
        <v>37</v>
      </c>
      <c r="C4" s="8">
        <v>0</v>
      </c>
      <c r="D4" s="8">
        <v>0</v>
      </c>
      <c r="E4" s="8">
        <v>0</v>
      </c>
      <c r="F4" s="8">
        <v>1</v>
      </c>
      <c r="G4" s="9">
        <v>0</v>
      </c>
      <c r="H4" s="10">
        <v>2</v>
      </c>
      <c r="I4" s="9">
        <v>0</v>
      </c>
      <c r="J4" s="9">
        <v>0</v>
      </c>
      <c r="K4" s="9">
        <v>0</v>
      </c>
      <c r="L4" s="9">
        <v>0</v>
      </c>
      <c r="M4" s="9">
        <v>0</v>
      </c>
      <c r="N4" s="9">
        <v>4</v>
      </c>
      <c r="O4" s="11">
        <f t="shared" ref="O4:O25" si="0">SUM(C4:N4)</f>
        <v>7</v>
      </c>
      <c r="P4" s="2">
        <f t="shared" ref="P4:P26" si="1">AVERAGE(C4:N4)</f>
        <v>0.58333333333333337</v>
      </c>
      <c r="Q4" s="2">
        <f>O4*100/$O25</f>
        <v>116.66666666666667</v>
      </c>
      <c r="R4" s="37"/>
      <c r="S4" s="34"/>
      <c r="T4" s="34"/>
      <c r="U4" s="34"/>
      <c r="V4" s="34"/>
      <c r="W4" s="34"/>
      <c r="X4" s="34"/>
      <c r="Y4" s="34"/>
      <c r="Z4" s="34"/>
      <c r="AA4" s="26"/>
      <c r="AB4" s="26"/>
    </row>
    <row r="5" spans="1:28" ht="19.5" customHeight="1" x14ac:dyDescent="0.2">
      <c r="A5" s="35"/>
      <c r="B5" s="27" t="s">
        <v>38</v>
      </c>
      <c r="C5" s="8">
        <v>0</v>
      </c>
      <c r="D5" s="8">
        <v>0</v>
      </c>
      <c r="E5" s="8">
        <v>0</v>
      </c>
      <c r="F5" s="8">
        <v>0</v>
      </c>
      <c r="G5" s="9">
        <v>0</v>
      </c>
      <c r="H5" s="10">
        <v>2</v>
      </c>
      <c r="I5" s="9">
        <v>0</v>
      </c>
      <c r="J5" s="9">
        <v>0</v>
      </c>
      <c r="K5" s="9">
        <v>0</v>
      </c>
      <c r="L5" s="9">
        <v>0</v>
      </c>
      <c r="M5" s="9">
        <v>0</v>
      </c>
      <c r="N5" s="9">
        <v>0</v>
      </c>
      <c r="O5" s="11">
        <f t="shared" si="0"/>
        <v>2</v>
      </c>
      <c r="P5" s="2">
        <f t="shared" si="1"/>
        <v>0.16666666666666666</v>
      </c>
      <c r="Q5" s="2">
        <f>O5*100/$O26</f>
        <v>0.32362459546925565</v>
      </c>
      <c r="R5" s="37"/>
      <c r="S5" s="34"/>
      <c r="T5" s="34"/>
      <c r="U5" s="34"/>
      <c r="V5" s="34"/>
      <c r="W5" s="34"/>
      <c r="X5" s="34"/>
      <c r="Y5" s="34"/>
      <c r="Z5" s="34"/>
      <c r="AA5" s="26"/>
      <c r="AB5" s="26"/>
    </row>
    <row r="6" spans="1:28" ht="22.5" customHeight="1" x14ac:dyDescent="0.2">
      <c r="A6" s="35"/>
      <c r="B6" s="23" t="s">
        <v>25</v>
      </c>
      <c r="C6" s="12">
        <v>1</v>
      </c>
      <c r="D6" s="12">
        <v>7</v>
      </c>
      <c r="E6" s="12">
        <v>2</v>
      </c>
      <c r="F6" s="12">
        <v>14</v>
      </c>
      <c r="G6" s="13">
        <v>10</v>
      </c>
      <c r="H6" s="14">
        <v>14</v>
      </c>
      <c r="I6" s="13">
        <v>1</v>
      </c>
      <c r="J6" s="13">
        <v>1</v>
      </c>
      <c r="K6" s="13">
        <v>6</v>
      </c>
      <c r="L6" s="13">
        <v>5</v>
      </c>
      <c r="M6" s="13">
        <v>13</v>
      </c>
      <c r="N6" s="13">
        <v>6</v>
      </c>
      <c r="O6" s="24">
        <f t="shared" si="0"/>
        <v>80</v>
      </c>
      <c r="P6" s="25">
        <f t="shared" si="1"/>
        <v>6.666666666666667</v>
      </c>
      <c r="Q6" s="4">
        <f>O6*100/$O26</f>
        <v>12.944983818770227</v>
      </c>
      <c r="R6" s="37"/>
      <c r="S6" s="34"/>
      <c r="T6" s="34"/>
      <c r="U6" s="34"/>
      <c r="V6" s="34"/>
      <c r="W6" s="34"/>
      <c r="X6" s="34"/>
      <c r="Y6" s="34"/>
      <c r="Z6" s="34"/>
      <c r="AA6" s="26"/>
      <c r="AB6" s="26"/>
    </row>
    <row r="7" spans="1:28" ht="25.5" customHeight="1" x14ac:dyDescent="0.2">
      <c r="A7" s="35"/>
      <c r="B7" s="23" t="s">
        <v>15</v>
      </c>
      <c r="C7" s="12">
        <v>0</v>
      </c>
      <c r="D7" s="12">
        <v>0</v>
      </c>
      <c r="E7" s="12">
        <v>0</v>
      </c>
      <c r="F7" s="12">
        <v>0</v>
      </c>
      <c r="G7" s="13">
        <v>0</v>
      </c>
      <c r="H7" s="14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24">
        <f t="shared" si="0"/>
        <v>0</v>
      </c>
      <c r="P7" s="25">
        <f t="shared" si="1"/>
        <v>0</v>
      </c>
      <c r="Q7" s="4">
        <f>O7*100/$O26</f>
        <v>0</v>
      </c>
      <c r="R7" s="37"/>
      <c r="S7" s="34"/>
      <c r="T7" s="34"/>
      <c r="U7" s="34"/>
      <c r="V7" s="34"/>
      <c r="W7" s="34"/>
      <c r="X7" s="34"/>
      <c r="Y7" s="34"/>
      <c r="Z7" s="34"/>
      <c r="AA7" s="26"/>
      <c r="AB7" s="26"/>
    </row>
    <row r="8" spans="1:28" ht="24.75" customHeight="1" x14ac:dyDescent="0.2">
      <c r="A8" s="35"/>
      <c r="B8" s="23" t="s">
        <v>26</v>
      </c>
      <c r="C8" s="12">
        <v>0</v>
      </c>
      <c r="D8" s="12">
        <v>3</v>
      </c>
      <c r="E8" s="12">
        <v>0</v>
      </c>
      <c r="F8" s="12">
        <v>0</v>
      </c>
      <c r="G8" s="13">
        <v>3</v>
      </c>
      <c r="H8" s="14">
        <v>0</v>
      </c>
      <c r="I8" s="13">
        <v>0</v>
      </c>
      <c r="J8" s="13">
        <v>0</v>
      </c>
      <c r="K8" s="13">
        <v>0</v>
      </c>
      <c r="L8" s="13">
        <v>1</v>
      </c>
      <c r="M8" s="13">
        <v>0</v>
      </c>
      <c r="N8" s="13">
        <v>0</v>
      </c>
      <c r="O8" s="24">
        <f t="shared" si="0"/>
        <v>7</v>
      </c>
      <c r="P8" s="25">
        <f t="shared" si="1"/>
        <v>0.58333333333333337</v>
      </c>
      <c r="Q8" s="4">
        <f>O8*100/$O26</f>
        <v>1.1326860841423949</v>
      </c>
      <c r="R8" s="37"/>
      <c r="S8" s="34"/>
      <c r="T8" s="34"/>
      <c r="U8" s="34"/>
      <c r="V8" s="34"/>
      <c r="W8" s="34"/>
      <c r="X8" s="34"/>
      <c r="Y8" s="34"/>
      <c r="Z8" s="34"/>
      <c r="AA8" s="26"/>
      <c r="AB8" s="26"/>
    </row>
    <row r="9" spans="1:28" ht="23.25" customHeight="1" x14ac:dyDescent="0.2">
      <c r="A9" s="35"/>
      <c r="B9" s="23" t="s">
        <v>27</v>
      </c>
      <c r="C9" s="12">
        <v>0</v>
      </c>
      <c r="D9" s="12">
        <v>0</v>
      </c>
      <c r="E9" s="12">
        <v>1</v>
      </c>
      <c r="F9" s="12">
        <v>0</v>
      </c>
      <c r="G9" s="13">
        <v>0</v>
      </c>
      <c r="H9" s="14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24">
        <f t="shared" si="0"/>
        <v>1</v>
      </c>
      <c r="P9" s="25">
        <f t="shared" si="1"/>
        <v>8.3333333333333329E-2</v>
      </c>
      <c r="Q9" s="4">
        <f>O9*100/$O26</f>
        <v>0.16181229773462782</v>
      </c>
      <c r="R9" s="37"/>
      <c r="S9" s="34"/>
      <c r="T9" s="34"/>
      <c r="U9" s="34"/>
      <c r="V9" s="34"/>
      <c r="W9" s="34"/>
      <c r="X9" s="34"/>
      <c r="Y9" s="34"/>
      <c r="Z9" s="34"/>
      <c r="AA9" s="26"/>
      <c r="AB9" s="26"/>
    </row>
    <row r="10" spans="1:28" ht="21" customHeight="1" x14ac:dyDescent="0.2">
      <c r="A10" s="35"/>
      <c r="B10" s="6" t="s">
        <v>16</v>
      </c>
      <c r="C10" s="8">
        <v>0</v>
      </c>
      <c r="D10" s="8">
        <v>3</v>
      </c>
      <c r="E10" s="8">
        <v>0</v>
      </c>
      <c r="F10" s="8">
        <v>8</v>
      </c>
      <c r="G10" s="9">
        <v>2</v>
      </c>
      <c r="H10" s="10">
        <v>0</v>
      </c>
      <c r="I10" s="9">
        <v>0</v>
      </c>
      <c r="J10" s="9">
        <v>1</v>
      </c>
      <c r="K10" s="9">
        <v>0</v>
      </c>
      <c r="L10" s="9">
        <v>0</v>
      </c>
      <c r="M10" s="9">
        <v>0</v>
      </c>
      <c r="N10" s="9">
        <v>0</v>
      </c>
      <c r="O10" s="11">
        <f t="shared" si="0"/>
        <v>14</v>
      </c>
      <c r="P10" s="2">
        <f t="shared" si="1"/>
        <v>1.1666666666666667</v>
      </c>
      <c r="Q10" s="3">
        <f>O10*100/$O26</f>
        <v>2.2653721682847898</v>
      </c>
      <c r="R10" s="37"/>
      <c r="S10" s="34"/>
      <c r="T10" s="34"/>
      <c r="U10" s="34"/>
      <c r="V10" s="34"/>
      <c r="W10" s="34"/>
      <c r="X10" s="34"/>
      <c r="Y10" s="34"/>
      <c r="Z10" s="34"/>
      <c r="AA10" s="26"/>
      <c r="AB10" s="26"/>
    </row>
    <row r="11" spans="1:28" ht="23.25" customHeight="1" x14ac:dyDescent="0.2">
      <c r="A11" s="35"/>
      <c r="B11" s="6" t="s">
        <v>28</v>
      </c>
      <c r="C11" s="30">
        <v>0</v>
      </c>
      <c r="D11" s="30">
        <v>4</v>
      </c>
      <c r="E11" s="30">
        <v>1</v>
      </c>
      <c r="F11" s="30">
        <v>2</v>
      </c>
      <c r="G11" s="9">
        <v>2</v>
      </c>
      <c r="H11" s="10">
        <v>1</v>
      </c>
      <c r="I11" s="9">
        <v>68</v>
      </c>
      <c r="J11" s="9">
        <v>89</v>
      </c>
      <c r="K11" s="9">
        <v>4</v>
      </c>
      <c r="L11" s="9">
        <v>2</v>
      </c>
      <c r="M11" s="9">
        <v>8</v>
      </c>
      <c r="N11" s="9">
        <v>2</v>
      </c>
      <c r="O11" s="11">
        <f t="shared" si="0"/>
        <v>183</v>
      </c>
      <c r="P11" s="2">
        <f t="shared" si="1"/>
        <v>15.25</v>
      </c>
      <c r="Q11" s="3">
        <f>O11*100/$O26</f>
        <v>29.611650485436893</v>
      </c>
      <c r="R11" s="37"/>
      <c r="S11" s="34"/>
      <c r="T11" s="34"/>
      <c r="U11" s="34"/>
      <c r="V11" s="34"/>
      <c r="W11" s="34"/>
      <c r="X11" s="34"/>
      <c r="Y11" s="34"/>
      <c r="Z11" s="34"/>
      <c r="AA11" s="26"/>
      <c r="AB11" s="26"/>
    </row>
    <row r="12" spans="1:28" ht="21.75" customHeight="1" x14ac:dyDescent="0.2">
      <c r="A12" s="35"/>
      <c r="B12" s="6" t="s">
        <v>17</v>
      </c>
      <c r="C12" s="8">
        <v>0</v>
      </c>
      <c r="D12" s="8">
        <v>0</v>
      </c>
      <c r="E12" s="8">
        <v>0</v>
      </c>
      <c r="F12" s="8">
        <v>0</v>
      </c>
      <c r="G12" s="9">
        <v>0</v>
      </c>
      <c r="H12" s="10">
        <v>0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11">
        <f t="shared" si="0"/>
        <v>0</v>
      </c>
      <c r="P12" s="2">
        <f t="shared" si="1"/>
        <v>0</v>
      </c>
      <c r="Q12" s="3">
        <f>O12*100/$O26</f>
        <v>0</v>
      </c>
      <c r="R12" s="37"/>
      <c r="S12" s="34"/>
      <c r="T12" s="34"/>
      <c r="U12" s="34"/>
      <c r="V12" s="34"/>
      <c r="W12" s="34"/>
      <c r="X12" s="34"/>
      <c r="Y12" s="34"/>
      <c r="Z12" s="34"/>
      <c r="AA12" s="26"/>
      <c r="AB12" s="26"/>
    </row>
    <row r="13" spans="1:28" ht="22.5" customHeight="1" x14ac:dyDescent="0.2">
      <c r="A13" s="35"/>
      <c r="B13" s="28" t="s">
        <v>18</v>
      </c>
      <c r="C13" s="15">
        <v>9</v>
      </c>
      <c r="D13" s="15">
        <v>8</v>
      </c>
      <c r="E13" s="15">
        <v>4</v>
      </c>
      <c r="F13" s="15">
        <v>12</v>
      </c>
      <c r="G13" s="16">
        <v>3</v>
      </c>
      <c r="H13" s="17">
        <v>2</v>
      </c>
      <c r="I13" s="16">
        <v>1</v>
      </c>
      <c r="J13" s="16">
        <v>3</v>
      </c>
      <c r="K13" s="16">
        <v>1</v>
      </c>
      <c r="L13" s="16">
        <v>4</v>
      </c>
      <c r="M13" s="16">
        <v>17</v>
      </c>
      <c r="N13" s="16">
        <v>22</v>
      </c>
      <c r="O13" s="24">
        <f t="shared" si="0"/>
        <v>86</v>
      </c>
      <c r="P13" s="25">
        <f t="shared" si="1"/>
        <v>7.166666666666667</v>
      </c>
      <c r="Q13" s="4">
        <f>O13*100/$O26</f>
        <v>13.915857605177994</v>
      </c>
      <c r="R13" s="37"/>
      <c r="S13" s="34"/>
      <c r="T13" s="34"/>
      <c r="U13" s="34"/>
      <c r="V13" s="34"/>
      <c r="W13" s="34"/>
      <c r="X13" s="34"/>
      <c r="Y13" s="34"/>
      <c r="Z13" s="34"/>
      <c r="AA13" s="26"/>
      <c r="AB13" s="26"/>
    </row>
    <row r="14" spans="1:28" ht="21.75" customHeight="1" x14ac:dyDescent="0.2">
      <c r="A14" s="35"/>
      <c r="B14" s="28" t="s">
        <v>19</v>
      </c>
      <c r="C14" s="15">
        <v>7</v>
      </c>
      <c r="D14" s="15">
        <v>4</v>
      </c>
      <c r="E14" s="15">
        <v>0</v>
      </c>
      <c r="F14" s="15">
        <v>1</v>
      </c>
      <c r="G14" s="16">
        <v>4</v>
      </c>
      <c r="H14" s="17">
        <v>0</v>
      </c>
      <c r="I14" s="16">
        <v>0</v>
      </c>
      <c r="J14" s="16">
        <v>0</v>
      </c>
      <c r="K14" s="16">
        <v>0</v>
      </c>
      <c r="L14" s="16">
        <v>1</v>
      </c>
      <c r="M14" s="16">
        <v>0</v>
      </c>
      <c r="N14" s="16">
        <v>2</v>
      </c>
      <c r="O14" s="24">
        <f t="shared" si="0"/>
        <v>19</v>
      </c>
      <c r="P14" s="25">
        <f t="shared" si="1"/>
        <v>1.5833333333333333</v>
      </c>
      <c r="Q14" s="4">
        <f>O14*100/$O26</f>
        <v>3.0744336569579289</v>
      </c>
      <c r="R14" s="37"/>
      <c r="S14" s="34"/>
      <c r="T14" s="34"/>
      <c r="U14" s="34"/>
      <c r="V14" s="34"/>
      <c r="W14" s="34"/>
      <c r="X14" s="34"/>
      <c r="Y14" s="34"/>
      <c r="Z14" s="34"/>
      <c r="AA14" s="26"/>
      <c r="AB14" s="26"/>
    </row>
    <row r="15" spans="1:28" ht="20.25" customHeight="1" x14ac:dyDescent="0.2">
      <c r="A15" s="35"/>
      <c r="B15" s="28" t="s">
        <v>20</v>
      </c>
      <c r="C15" s="15">
        <v>0</v>
      </c>
      <c r="D15" s="15">
        <v>8</v>
      </c>
      <c r="E15" s="15">
        <v>2</v>
      </c>
      <c r="F15" s="15">
        <v>7</v>
      </c>
      <c r="G15" s="16">
        <v>8</v>
      </c>
      <c r="H15" s="17">
        <v>0</v>
      </c>
      <c r="I15" s="16">
        <v>0</v>
      </c>
      <c r="J15" s="16">
        <v>2</v>
      </c>
      <c r="K15" s="16">
        <v>0</v>
      </c>
      <c r="L15" s="16">
        <v>3</v>
      </c>
      <c r="M15" s="16">
        <v>4</v>
      </c>
      <c r="N15" s="16">
        <v>3</v>
      </c>
      <c r="O15" s="24">
        <f t="shared" si="0"/>
        <v>37</v>
      </c>
      <c r="P15" s="25">
        <f t="shared" si="1"/>
        <v>3.0833333333333335</v>
      </c>
      <c r="Q15" s="4">
        <f>O15*100/$O26</f>
        <v>5.9870550161812295</v>
      </c>
      <c r="R15" s="37"/>
      <c r="S15" s="34"/>
      <c r="T15" s="34"/>
      <c r="U15" s="34"/>
      <c r="V15" s="34"/>
      <c r="W15" s="34"/>
      <c r="X15" s="34"/>
      <c r="Y15" s="34"/>
      <c r="Z15" s="34"/>
      <c r="AA15" s="26"/>
      <c r="AB15" s="26"/>
    </row>
    <row r="16" spans="1:28" ht="22.5" customHeight="1" x14ac:dyDescent="0.2">
      <c r="A16" s="35"/>
      <c r="B16" s="28" t="s">
        <v>21</v>
      </c>
      <c r="C16" s="15">
        <v>0</v>
      </c>
      <c r="D16" s="15">
        <v>0</v>
      </c>
      <c r="E16" s="15">
        <v>0</v>
      </c>
      <c r="F16" s="15">
        <v>0</v>
      </c>
      <c r="G16" s="16">
        <v>0</v>
      </c>
      <c r="H16" s="17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5</v>
      </c>
      <c r="O16" s="24">
        <f t="shared" si="0"/>
        <v>5</v>
      </c>
      <c r="P16" s="25">
        <f t="shared" si="1"/>
        <v>0.41666666666666669</v>
      </c>
      <c r="Q16" s="4">
        <f>O16*100/$O26</f>
        <v>0.80906148867313921</v>
      </c>
      <c r="R16" s="37"/>
      <c r="S16" s="34"/>
      <c r="T16" s="34"/>
      <c r="U16" s="34"/>
      <c r="V16" s="34"/>
      <c r="W16" s="34"/>
      <c r="X16" s="34"/>
      <c r="Y16" s="34"/>
      <c r="Z16" s="34"/>
      <c r="AA16" s="26"/>
      <c r="AB16" s="26"/>
    </row>
    <row r="17" spans="1:28" ht="21.75" customHeight="1" x14ac:dyDescent="0.2">
      <c r="A17" s="35"/>
      <c r="B17" s="29" t="s">
        <v>22</v>
      </c>
      <c r="C17" s="18">
        <v>0</v>
      </c>
      <c r="D17" s="18">
        <v>0</v>
      </c>
      <c r="E17" s="18">
        <v>0</v>
      </c>
      <c r="F17" s="18">
        <v>0</v>
      </c>
      <c r="G17" s="19">
        <v>0</v>
      </c>
      <c r="H17" s="20">
        <v>0</v>
      </c>
      <c r="I17" s="19">
        <v>0</v>
      </c>
      <c r="J17" s="19">
        <v>5</v>
      </c>
      <c r="K17" s="19">
        <v>0</v>
      </c>
      <c r="L17" s="19">
        <v>0</v>
      </c>
      <c r="M17" s="19">
        <v>0</v>
      </c>
      <c r="N17" s="19">
        <v>0</v>
      </c>
      <c r="O17" s="11">
        <f t="shared" si="0"/>
        <v>5</v>
      </c>
      <c r="P17" s="2">
        <f t="shared" si="1"/>
        <v>0.41666666666666669</v>
      </c>
      <c r="Q17" s="3">
        <f>O17*100/$O26</f>
        <v>0.80906148867313921</v>
      </c>
      <c r="R17" s="37"/>
      <c r="S17" s="34"/>
      <c r="T17" s="34"/>
      <c r="U17" s="34"/>
      <c r="V17" s="34"/>
      <c r="W17" s="34"/>
      <c r="X17" s="34"/>
      <c r="Y17" s="34"/>
      <c r="Z17" s="34"/>
      <c r="AA17" s="26"/>
      <c r="AB17" s="26"/>
    </row>
    <row r="18" spans="1:28" ht="24.75" customHeight="1" x14ac:dyDescent="0.2">
      <c r="A18" s="35"/>
      <c r="B18" s="29" t="s">
        <v>23</v>
      </c>
      <c r="C18" s="18">
        <v>0</v>
      </c>
      <c r="D18" s="18">
        <v>0</v>
      </c>
      <c r="E18" s="18">
        <v>0</v>
      </c>
      <c r="F18" s="18">
        <v>0</v>
      </c>
      <c r="G18" s="19">
        <v>0</v>
      </c>
      <c r="H18" s="20">
        <v>130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1">
        <f t="shared" si="0"/>
        <v>130</v>
      </c>
      <c r="P18" s="2">
        <f t="shared" si="1"/>
        <v>10.833333333333334</v>
      </c>
      <c r="Q18" s="3">
        <f>O18*100/$O26</f>
        <v>21.035598705501616</v>
      </c>
      <c r="R18" s="37"/>
      <c r="S18" s="34"/>
      <c r="T18" s="34"/>
      <c r="U18" s="34"/>
      <c r="V18" s="34"/>
      <c r="W18" s="34"/>
      <c r="X18" s="34"/>
      <c r="Y18" s="34"/>
      <c r="Z18" s="34"/>
      <c r="AA18" s="26"/>
      <c r="AB18" s="26"/>
    </row>
    <row r="19" spans="1:28" ht="30" customHeight="1" x14ac:dyDescent="0.2">
      <c r="A19" s="35"/>
      <c r="B19" s="23" t="s">
        <v>34</v>
      </c>
      <c r="C19" s="15">
        <v>5</v>
      </c>
      <c r="D19" s="15">
        <v>1</v>
      </c>
      <c r="E19" s="15">
        <v>3</v>
      </c>
      <c r="F19" s="15">
        <v>1</v>
      </c>
      <c r="G19" s="16">
        <v>0</v>
      </c>
      <c r="H19" s="17">
        <v>0</v>
      </c>
      <c r="I19" s="16">
        <v>0</v>
      </c>
      <c r="J19" s="16">
        <v>0</v>
      </c>
      <c r="K19" s="16">
        <v>0</v>
      </c>
      <c r="L19" s="16">
        <v>1</v>
      </c>
      <c r="M19" s="16">
        <v>0</v>
      </c>
      <c r="N19" s="16">
        <v>9</v>
      </c>
      <c r="O19" s="24">
        <f t="shared" si="0"/>
        <v>20</v>
      </c>
      <c r="P19" s="25">
        <f t="shared" si="1"/>
        <v>1.6666666666666667</v>
      </c>
      <c r="Q19" s="4">
        <f>O19*100/$O26</f>
        <v>3.2362459546925568</v>
      </c>
      <c r="R19" s="37"/>
      <c r="S19" s="34"/>
      <c r="T19" s="34"/>
      <c r="U19" s="34"/>
      <c r="V19" s="34"/>
      <c r="W19" s="34"/>
      <c r="X19" s="34"/>
      <c r="Y19" s="34"/>
      <c r="Z19" s="34"/>
      <c r="AA19" s="26"/>
      <c r="AB19" s="26"/>
    </row>
    <row r="20" spans="1:28" ht="23.25" customHeight="1" x14ac:dyDescent="0.2">
      <c r="A20" s="35"/>
      <c r="B20" s="6" t="s">
        <v>29</v>
      </c>
      <c r="C20" s="8">
        <v>1</v>
      </c>
      <c r="D20" s="8">
        <v>0</v>
      </c>
      <c r="E20" s="8">
        <v>0</v>
      </c>
      <c r="F20" s="8">
        <v>0</v>
      </c>
      <c r="G20" s="9">
        <v>4</v>
      </c>
      <c r="H20" s="10">
        <v>1</v>
      </c>
      <c r="I20" s="9">
        <v>0</v>
      </c>
      <c r="J20" s="9">
        <v>0</v>
      </c>
      <c r="K20" s="9">
        <v>0</v>
      </c>
      <c r="L20" s="9">
        <v>0</v>
      </c>
      <c r="M20" s="9">
        <v>1</v>
      </c>
      <c r="N20" s="9">
        <v>0</v>
      </c>
      <c r="O20" s="11">
        <f t="shared" si="0"/>
        <v>7</v>
      </c>
      <c r="P20" s="2">
        <f t="shared" si="1"/>
        <v>0.58333333333333337</v>
      </c>
      <c r="Q20" s="3">
        <f>O20*100/$O26</f>
        <v>1.1326860841423949</v>
      </c>
      <c r="R20" s="37"/>
      <c r="S20" s="34"/>
      <c r="T20" s="34"/>
      <c r="U20" s="34"/>
      <c r="V20" s="34"/>
      <c r="W20" s="34"/>
      <c r="X20" s="34"/>
      <c r="Y20" s="34"/>
      <c r="Z20" s="34"/>
      <c r="AA20" s="26"/>
      <c r="AB20" s="26"/>
    </row>
    <row r="21" spans="1:28" ht="23.25" customHeight="1" x14ac:dyDescent="0.2">
      <c r="A21" s="35"/>
      <c r="B21" s="6" t="s">
        <v>36</v>
      </c>
      <c r="C21" s="8">
        <v>0</v>
      </c>
      <c r="D21" s="8">
        <v>0</v>
      </c>
      <c r="E21" s="8">
        <v>0</v>
      </c>
      <c r="F21" s="8">
        <v>0</v>
      </c>
      <c r="G21" s="9">
        <v>0</v>
      </c>
      <c r="H21" s="10">
        <v>0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9">
        <v>1</v>
      </c>
      <c r="O21" s="11">
        <f t="shared" si="0"/>
        <v>1</v>
      </c>
      <c r="P21" s="2">
        <f t="shared" si="1"/>
        <v>8.3333333333333329E-2</v>
      </c>
      <c r="Q21" s="3">
        <f>O21*100/$O26</f>
        <v>0.16181229773462782</v>
      </c>
      <c r="R21" s="37"/>
      <c r="S21" s="34"/>
      <c r="T21" s="34"/>
      <c r="U21" s="34"/>
      <c r="V21" s="34"/>
      <c r="W21" s="34"/>
      <c r="X21" s="34"/>
      <c r="Y21" s="34"/>
      <c r="Z21" s="34"/>
      <c r="AA21" s="26"/>
      <c r="AB21" s="26"/>
    </row>
    <row r="22" spans="1:28" ht="24" customHeight="1" x14ac:dyDescent="0.2">
      <c r="A22" s="35"/>
      <c r="B22" s="23" t="s">
        <v>30</v>
      </c>
      <c r="C22" s="12">
        <v>0</v>
      </c>
      <c r="D22" s="12">
        <v>0</v>
      </c>
      <c r="E22" s="12">
        <v>0</v>
      </c>
      <c r="F22" s="12">
        <v>0</v>
      </c>
      <c r="G22" s="13">
        <v>0</v>
      </c>
      <c r="H22" s="14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24">
        <f t="shared" si="0"/>
        <v>0</v>
      </c>
      <c r="P22" s="25">
        <f t="shared" si="1"/>
        <v>0</v>
      </c>
      <c r="Q22" s="4">
        <f>O22*100/$O26</f>
        <v>0</v>
      </c>
      <c r="R22" s="37"/>
      <c r="S22" s="34"/>
      <c r="T22" s="34"/>
      <c r="U22" s="34"/>
      <c r="V22" s="34"/>
      <c r="W22" s="34"/>
      <c r="X22" s="34"/>
      <c r="Y22" s="34"/>
      <c r="Z22" s="34"/>
      <c r="AA22" s="26"/>
      <c r="AB22" s="26"/>
    </row>
    <row r="23" spans="1:28" ht="23.25" customHeight="1" x14ac:dyDescent="0.2">
      <c r="A23" s="35"/>
      <c r="B23" s="6" t="s">
        <v>31</v>
      </c>
      <c r="C23" s="8">
        <v>0</v>
      </c>
      <c r="D23" s="8">
        <v>0</v>
      </c>
      <c r="E23" s="8">
        <v>0</v>
      </c>
      <c r="F23" s="8">
        <v>0</v>
      </c>
      <c r="G23" s="9">
        <v>0</v>
      </c>
      <c r="H23" s="10">
        <v>0</v>
      </c>
      <c r="I23" s="9">
        <v>0</v>
      </c>
      <c r="J23" s="9">
        <v>1</v>
      </c>
      <c r="K23" s="9">
        <v>1</v>
      </c>
      <c r="L23" s="9">
        <v>0</v>
      </c>
      <c r="M23" s="9">
        <v>0</v>
      </c>
      <c r="N23" s="9">
        <v>0</v>
      </c>
      <c r="O23" s="11">
        <f t="shared" si="0"/>
        <v>2</v>
      </c>
      <c r="P23" s="2">
        <f t="shared" si="1"/>
        <v>0.16666666666666666</v>
      </c>
      <c r="Q23" s="3">
        <f>O23*100/$O26</f>
        <v>0.32362459546925565</v>
      </c>
      <c r="R23" s="37"/>
      <c r="S23" s="34"/>
      <c r="T23" s="34"/>
      <c r="U23" s="34"/>
      <c r="V23" s="34"/>
      <c r="W23" s="34"/>
      <c r="X23" s="34"/>
      <c r="Y23" s="34"/>
      <c r="Z23" s="34"/>
      <c r="AA23" s="26"/>
      <c r="AB23" s="26"/>
    </row>
    <row r="24" spans="1:28" ht="24" customHeight="1" x14ac:dyDescent="0.2">
      <c r="A24" s="35"/>
      <c r="B24" s="23" t="s">
        <v>32</v>
      </c>
      <c r="C24" s="12">
        <v>1</v>
      </c>
      <c r="D24" s="12">
        <v>1</v>
      </c>
      <c r="E24" s="12">
        <v>0</v>
      </c>
      <c r="F24" s="12">
        <v>4</v>
      </c>
      <c r="G24" s="13">
        <v>0</v>
      </c>
      <c r="H24" s="14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24">
        <f t="shared" si="0"/>
        <v>6</v>
      </c>
      <c r="P24" s="25">
        <f t="shared" si="1"/>
        <v>0.5</v>
      </c>
      <c r="Q24" s="4">
        <f>O24*100/$O26</f>
        <v>0.970873786407767</v>
      </c>
      <c r="R24" s="37"/>
      <c r="S24" s="34"/>
      <c r="T24" s="34"/>
      <c r="U24" s="34"/>
      <c r="V24" s="34"/>
      <c r="W24" s="34"/>
      <c r="X24" s="34"/>
      <c r="Y24" s="34"/>
      <c r="Z24" s="34"/>
      <c r="AA24" s="26"/>
      <c r="AB24" s="26"/>
    </row>
    <row r="25" spans="1:28" ht="22.5" customHeight="1" x14ac:dyDescent="0.2">
      <c r="A25" s="35"/>
      <c r="B25" s="6" t="s">
        <v>35</v>
      </c>
      <c r="C25" s="8">
        <v>0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1</v>
      </c>
      <c r="K25" s="9">
        <v>1</v>
      </c>
      <c r="L25" s="9">
        <v>0</v>
      </c>
      <c r="M25" s="9">
        <v>4</v>
      </c>
      <c r="N25" s="9">
        <v>0</v>
      </c>
      <c r="O25" s="11">
        <f t="shared" si="0"/>
        <v>6</v>
      </c>
      <c r="P25" s="2">
        <f t="shared" si="1"/>
        <v>0.5</v>
      </c>
      <c r="Q25" s="3">
        <f>O25*100/$O26</f>
        <v>0.970873786407767</v>
      </c>
      <c r="R25" s="37"/>
      <c r="S25" s="34"/>
      <c r="T25" s="34"/>
      <c r="U25" s="34"/>
      <c r="V25" s="34"/>
      <c r="W25" s="34"/>
      <c r="X25" s="34"/>
      <c r="Y25" s="34"/>
      <c r="Z25" s="34"/>
      <c r="AA25" s="26"/>
      <c r="AB25" s="26"/>
    </row>
    <row r="26" spans="1:28" ht="22.5" customHeight="1" x14ac:dyDescent="0.2">
      <c r="A26" s="35"/>
      <c r="B26" s="21" t="s">
        <v>12</v>
      </c>
      <c r="C26" s="21">
        <f t="shared" ref="C26:O26" si="2">SUM(C4:C25)</f>
        <v>24</v>
      </c>
      <c r="D26" s="21">
        <f t="shared" si="2"/>
        <v>39</v>
      </c>
      <c r="E26" s="21">
        <f t="shared" si="2"/>
        <v>13</v>
      </c>
      <c r="F26" s="21">
        <f t="shared" si="2"/>
        <v>50</v>
      </c>
      <c r="G26" s="21">
        <f t="shared" si="2"/>
        <v>36</v>
      </c>
      <c r="H26" s="21">
        <f t="shared" si="2"/>
        <v>152</v>
      </c>
      <c r="I26" s="21">
        <f t="shared" si="2"/>
        <v>70</v>
      </c>
      <c r="J26" s="21">
        <f t="shared" si="2"/>
        <v>103</v>
      </c>
      <c r="K26" s="21">
        <f t="shared" si="2"/>
        <v>13</v>
      </c>
      <c r="L26" s="21">
        <f t="shared" si="2"/>
        <v>17</v>
      </c>
      <c r="M26" s="21">
        <f t="shared" si="2"/>
        <v>47</v>
      </c>
      <c r="N26" s="21">
        <f t="shared" si="2"/>
        <v>54</v>
      </c>
      <c r="O26" s="22">
        <f t="shared" si="2"/>
        <v>618</v>
      </c>
      <c r="P26" s="33">
        <f t="shared" si="1"/>
        <v>51.5</v>
      </c>
      <c r="Q26" s="33">
        <f>O26*100/$O26</f>
        <v>100</v>
      </c>
      <c r="R26" s="37"/>
      <c r="S26" s="34"/>
      <c r="T26" s="34"/>
      <c r="U26" s="34"/>
      <c r="V26" s="34"/>
      <c r="W26" s="34"/>
      <c r="X26" s="34"/>
      <c r="Y26" s="34"/>
      <c r="Z26" s="34"/>
      <c r="AA26" s="26"/>
      <c r="AB26" s="26"/>
    </row>
    <row r="27" spans="1:28" ht="21" customHeight="1" x14ac:dyDescent="0.2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26"/>
      <c r="AB27" s="26"/>
    </row>
    <row r="28" spans="1:28" ht="17.25" customHeight="1" x14ac:dyDescent="0.2">
      <c r="A28" s="34"/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26"/>
      <c r="AB28" s="26"/>
    </row>
    <row r="29" spans="1:28" ht="18" customHeight="1" x14ac:dyDescent="0.2">
      <c r="A29" s="34"/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26"/>
      <c r="AB29" s="26"/>
    </row>
    <row r="30" spans="1:28" ht="20.25" customHeight="1" x14ac:dyDescent="0.2">
      <c r="A30" s="34"/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26"/>
      <c r="AB30" s="26"/>
    </row>
    <row r="31" spans="1:28" ht="18" customHeight="1" x14ac:dyDescent="0.2">
      <c r="A31" s="34"/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26"/>
      <c r="AB31" s="26"/>
    </row>
    <row r="32" spans="1:28" ht="16.5" customHeight="1" x14ac:dyDescent="0.2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26"/>
      <c r="AB32" s="26"/>
    </row>
    <row r="33" spans="1:28" ht="17.25" customHeight="1" x14ac:dyDescent="0.2">
      <c r="A33" s="34"/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26"/>
      <c r="AB33" s="26"/>
    </row>
    <row r="34" spans="1:28" ht="21" customHeight="1" x14ac:dyDescent="0.2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26"/>
      <c r="AB34" s="26"/>
    </row>
    <row r="35" spans="1:28" ht="18.75" customHeight="1" x14ac:dyDescent="0.2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26"/>
      <c r="AB35" s="26"/>
    </row>
    <row r="36" spans="1:28" ht="18.75" customHeight="1" x14ac:dyDescent="0.2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26"/>
      <c r="AB36" s="26"/>
    </row>
    <row r="37" spans="1:28" ht="20.25" customHeight="1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26"/>
      <c r="AB37" s="26"/>
    </row>
    <row r="38" spans="1:28" ht="15.75" customHeight="1" x14ac:dyDescent="0.2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26"/>
      <c r="AB38" s="26"/>
    </row>
    <row r="39" spans="1:28" ht="16.5" customHeight="1" x14ac:dyDescent="0.2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26"/>
      <c r="T39" s="26"/>
      <c r="U39" s="26"/>
      <c r="V39" s="26"/>
      <c r="W39" s="26"/>
      <c r="X39" s="26"/>
      <c r="Y39" s="26"/>
      <c r="Z39" s="26"/>
      <c r="AA39" s="26"/>
      <c r="AB39" s="26"/>
    </row>
    <row r="40" spans="1:28" ht="16.5" customHeight="1" x14ac:dyDescent="0.2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26"/>
      <c r="T40" s="26"/>
      <c r="U40" s="26"/>
      <c r="V40" s="26"/>
      <c r="W40" s="26"/>
      <c r="X40" s="26"/>
      <c r="Y40" s="26"/>
      <c r="Z40" s="26"/>
      <c r="AA40" s="26"/>
      <c r="AB40" s="26"/>
    </row>
    <row r="41" spans="1:28" ht="16.5" customHeight="1" x14ac:dyDescent="0.2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26"/>
      <c r="T41" s="26"/>
      <c r="U41" s="26"/>
      <c r="V41" s="26"/>
      <c r="W41" s="26"/>
      <c r="X41" s="26"/>
      <c r="Y41" s="26"/>
      <c r="Z41" s="26"/>
      <c r="AA41" s="26"/>
      <c r="AB41" s="26"/>
    </row>
    <row r="42" spans="1:28" ht="17.25" customHeight="1" x14ac:dyDescent="0.2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26"/>
      <c r="T42" s="26"/>
      <c r="U42" s="26"/>
      <c r="V42" s="26"/>
      <c r="W42" s="26"/>
      <c r="X42" s="26"/>
      <c r="Y42" s="26"/>
      <c r="Z42" s="26"/>
      <c r="AA42" s="26"/>
      <c r="AB42" s="26"/>
    </row>
    <row r="43" spans="1:28" ht="16.5" customHeight="1" x14ac:dyDescent="0.2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26"/>
      <c r="T43" s="26"/>
      <c r="U43" s="26"/>
      <c r="V43" s="26"/>
      <c r="W43" s="26"/>
      <c r="X43" s="26"/>
      <c r="Y43" s="26"/>
      <c r="Z43" s="26"/>
      <c r="AA43" s="26"/>
      <c r="AB43" s="26"/>
    </row>
    <row r="44" spans="1:28" ht="16.5" customHeight="1" x14ac:dyDescent="0.2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26"/>
      <c r="T44" s="26"/>
      <c r="U44" s="26"/>
      <c r="V44" s="26"/>
      <c r="W44" s="26"/>
      <c r="X44" s="26"/>
      <c r="Y44" s="26"/>
      <c r="Z44" s="26"/>
      <c r="AA44" s="26"/>
      <c r="AB44" s="26"/>
    </row>
    <row r="45" spans="1:28" ht="19.5" customHeight="1" x14ac:dyDescent="0.2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26"/>
      <c r="T45" s="26"/>
      <c r="U45" s="26"/>
      <c r="V45" s="26"/>
      <c r="W45" s="26"/>
      <c r="X45" s="26"/>
      <c r="Y45" s="26"/>
      <c r="Z45" s="26"/>
      <c r="AA45" s="26"/>
      <c r="AB45" s="26"/>
    </row>
    <row r="46" spans="1:28" ht="15.75" customHeight="1" x14ac:dyDescent="0.2">
      <c r="A46" s="34"/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26"/>
      <c r="T46" s="26"/>
      <c r="U46" s="26"/>
      <c r="V46" s="26"/>
      <c r="W46" s="26"/>
      <c r="X46" s="26"/>
      <c r="Y46" s="26"/>
      <c r="Z46" s="26"/>
      <c r="AA46" s="26"/>
      <c r="AB46" s="26"/>
    </row>
    <row r="47" spans="1:28" ht="17.25" customHeight="1" x14ac:dyDescent="0.2">
      <c r="A47" s="34"/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26"/>
      <c r="T47" s="26"/>
      <c r="U47" s="26"/>
      <c r="V47" s="26"/>
      <c r="W47" s="26"/>
      <c r="X47" s="26"/>
      <c r="Y47" s="26"/>
      <c r="Z47" s="26"/>
      <c r="AA47" s="26"/>
      <c r="AB47" s="26"/>
    </row>
    <row r="48" spans="1:28" ht="14.25" customHeight="1" x14ac:dyDescent="0.2">
      <c r="A48" s="34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26"/>
      <c r="T48" s="26"/>
      <c r="U48" s="26"/>
      <c r="V48" s="26"/>
      <c r="W48" s="26"/>
      <c r="X48" s="26"/>
      <c r="Y48" s="26"/>
      <c r="Z48" s="26"/>
      <c r="AA48" s="26"/>
      <c r="AB48" s="26"/>
    </row>
    <row r="49" spans="1:28" ht="16.5" customHeight="1" x14ac:dyDescent="0.2">
      <c r="A49" s="34"/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26"/>
      <c r="T49" s="26"/>
      <c r="U49" s="26"/>
      <c r="V49" s="26"/>
      <c r="W49" s="26"/>
      <c r="X49" s="26"/>
      <c r="Y49" s="26"/>
      <c r="Z49" s="26"/>
      <c r="AA49" s="26"/>
      <c r="AB49" s="26"/>
    </row>
    <row r="50" spans="1:28" ht="16.5" customHeight="1" x14ac:dyDescent="0.2">
      <c r="A50" s="34"/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26"/>
      <c r="T50" s="26"/>
      <c r="U50" s="26"/>
      <c r="V50" s="26"/>
      <c r="W50" s="26"/>
      <c r="X50" s="26"/>
      <c r="Y50" s="26"/>
      <c r="Z50" s="26"/>
      <c r="AA50" s="26"/>
      <c r="AB50" s="26"/>
    </row>
    <row r="51" spans="1:28" ht="14.25" customHeight="1" x14ac:dyDescent="0.2">
      <c r="A51" s="34"/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26"/>
      <c r="T51" s="26"/>
      <c r="U51" s="26"/>
      <c r="V51" s="26"/>
      <c r="W51" s="26"/>
      <c r="X51" s="26"/>
      <c r="Y51" s="26"/>
      <c r="Z51" s="26"/>
      <c r="AA51" s="26"/>
      <c r="AB51" s="26"/>
    </row>
    <row r="52" spans="1:28" ht="15" customHeight="1" x14ac:dyDescent="0.2">
      <c r="A52" s="34"/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26"/>
      <c r="T52" s="26"/>
      <c r="U52" s="26"/>
      <c r="V52" s="26"/>
      <c r="W52" s="26"/>
      <c r="X52" s="26"/>
      <c r="Y52" s="26"/>
      <c r="Z52" s="26"/>
      <c r="AA52" s="26"/>
      <c r="AB52" s="26"/>
    </row>
    <row r="53" spans="1:28" ht="18.75" customHeight="1" x14ac:dyDescent="0.2">
      <c r="A53" s="34"/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26"/>
      <c r="T53" s="26"/>
      <c r="U53" s="26"/>
      <c r="V53" s="26"/>
      <c r="W53" s="26"/>
      <c r="X53" s="26"/>
      <c r="Y53" s="26"/>
      <c r="Z53" s="26"/>
      <c r="AA53" s="26"/>
      <c r="AB53" s="26"/>
    </row>
    <row r="54" spans="1:28" ht="15" customHeight="1" x14ac:dyDescent="0.2"/>
  </sheetData>
  <mergeCells count="7">
    <mergeCell ref="A28:R53"/>
    <mergeCell ref="A27:R27"/>
    <mergeCell ref="A3:A26"/>
    <mergeCell ref="S1:Z19"/>
    <mergeCell ref="S20:Z38"/>
    <mergeCell ref="A1:R2"/>
    <mergeCell ref="R3:R26"/>
  </mergeCells>
  <phoneticPr fontId="2" type="noConversion"/>
  <pageMargins left="0.7" right="0.7" top="0.75" bottom="0.75" header="0.3" footer="0.3"/>
  <pageSetup scale="89" orientation="landscape" r:id="rId1"/>
  <rowBreaks count="1" manualBreakCount="1">
    <brk id="27" max="29" man="1"/>
  </rowBreaks>
  <colBreaks count="1" manualBreakCount="1">
    <brk id="18" min="1" max="57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Medios Presentados</vt:lpstr>
      <vt:lpstr>'Medios Presentados'!Área_de_impresión</vt:lpstr>
    </vt:vector>
  </TitlesOfParts>
  <Company>IEEM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UIE</dc:creator>
  <cp:lastModifiedBy>Usuario</cp:lastModifiedBy>
  <cp:lastPrinted>2017-09-18T16:23:46Z</cp:lastPrinted>
  <dcterms:created xsi:type="dcterms:W3CDTF">2010-05-24T07:06:38Z</dcterms:created>
  <dcterms:modified xsi:type="dcterms:W3CDTF">2019-03-05T18:36:35Z</dcterms:modified>
</cp:coreProperties>
</file>