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6\2016 3 trimestre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Presentados'!$A$2:$U$60</definedName>
  </definedNames>
  <calcPr calcId="162913"/>
</workbook>
</file>

<file path=xl/calcChain.xml><?xml version="1.0" encoding="utf-8"?>
<calcChain xmlns="http://schemas.openxmlformats.org/spreadsheetml/2006/main">
  <c r="F19" i="7" l="1"/>
  <c r="H19" i="7"/>
  <c r="F20" i="7"/>
  <c r="H20" i="7"/>
  <c r="F21" i="7"/>
  <c r="H21" i="7"/>
  <c r="F22" i="7"/>
  <c r="H22" i="7"/>
  <c r="C23" i="7"/>
  <c r="D23" i="7"/>
  <c r="E23" i="7"/>
  <c r="H23" i="7" l="1"/>
  <c r="F18" i="7" l="1"/>
  <c r="H18" i="7"/>
  <c r="F15" i="7" l="1"/>
  <c r="H8" i="7" l="1"/>
  <c r="F8" i="7"/>
  <c r="H17" i="7" l="1"/>
  <c r="H15" i="7"/>
  <c r="H14" i="7"/>
  <c r="H11" i="7"/>
  <c r="H6" i="7"/>
  <c r="F17" i="7"/>
  <c r="F14" i="7"/>
  <c r="F11" i="7"/>
  <c r="F6" i="7"/>
  <c r="F4" i="7" l="1"/>
  <c r="H4" i="7"/>
  <c r="F13" i="7" l="1"/>
  <c r="F12" i="7"/>
  <c r="H16" i="7" l="1"/>
  <c r="H10" i="7" l="1"/>
  <c r="H9" i="7"/>
  <c r="F5" i="7" l="1"/>
  <c r="F7" i="7"/>
  <c r="F9" i="7"/>
  <c r="F10" i="7"/>
  <c r="F16" i="7"/>
  <c r="F23" i="7" l="1"/>
  <c r="I20" i="7" l="1"/>
  <c r="I22" i="7"/>
  <c r="I23" i="7"/>
  <c r="I19" i="7"/>
  <c r="I21" i="7"/>
  <c r="H5" i="7" l="1"/>
  <c r="G7" i="7"/>
  <c r="H7" i="7"/>
  <c r="G12" i="7"/>
  <c r="H12" i="7"/>
  <c r="H13" i="7"/>
  <c r="G10" i="7" l="1"/>
  <c r="I15" i="7" l="1"/>
  <c r="I14" i="7"/>
  <c r="I18" i="7"/>
  <c r="I4" i="7"/>
  <c r="I13" i="7"/>
  <c r="I10" i="7"/>
  <c r="I11" i="7"/>
  <c r="I5" i="7"/>
  <c r="G9" i="7"/>
  <c r="I8" i="7"/>
  <c r="I7" i="7"/>
  <c r="I16" i="7"/>
  <c r="G16" i="7"/>
  <c r="I17" i="7"/>
  <c r="I6" i="7"/>
  <c r="I9" i="7"/>
  <c r="I12" i="7"/>
  <c r="G13" i="7"/>
  <c r="G5" i="7"/>
  <c r="G23" i="7" s="1"/>
</calcChain>
</file>

<file path=xl/sharedStrings.xml><?xml version="1.0" encoding="utf-8"?>
<sst xmlns="http://schemas.openxmlformats.org/spreadsheetml/2006/main" count="29" uniqueCount="27">
  <si>
    <t>JUL</t>
  </si>
  <si>
    <t>AGO</t>
  </si>
  <si>
    <t>SEP</t>
  </si>
  <si>
    <t>TOTAL</t>
  </si>
  <si>
    <t>%</t>
  </si>
  <si>
    <t>PROM</t>
  </si>
  <si>
    <t>ASUNTO</t>
  </si>
  <si>
    <t>Recursos de Revisión</t>
  </si>
  <si>
    <t>Recursos de Apelación ante Órganos Desconcentrados</t>
  </si>
  <si>
    <t>J.R.C. ante el Consejo General</t>
  </si>
  <si>
    <t>J.R.C. ante Órganos Desconcentrados</t>
  </si>
  <si>
    <t>J.D.C. ante el Consejo General</t>
  </si>
  <si>
    <t>J.D.C. ante el T.E.E.M.</t>
  </si>
  <si>
    <t>J.D.C. ante T.E.P.J.F.</t>
  </si>
  <si>
    <t>J.D.C. ante Órganos Desconcentrados</t>
  </si>
  <si>
    <t>Juicios de Inconformidad ante el Consejo General</t>
  </si>
  <si>
    <t>Juicios de Inconformidad ante Órganos Desconcentrados</t>
  </si>
  <si>
    <t>Recursos de Reconsideración ante Sala Regional</t>
  </si>
  <si>
    <t>b) Estadístico de medios de impugnación presentados por mes</t>
  </si>
  <si>
    <t>Recursos de Apelación ante Consejo General</t>
  </si>
  <si>
    <t xml:space="preserve">Recursos de Apelación interpuestos ante T.E.E.M. </t>
  </si>
  <si>
    <t xml:space="preserve">Recursos de Apelación interpuestos ante T.E.P.J.F. </t>
  </si>
  <si>
    <t xml:space="preserve">J.R.C. ante T.E.E.M y resuelve T.R.I.F.E.. </t>
  </si>
  <si>
    <t>Asuntos Especiales ante Consejo General</t>
  </si>
  <si>
    <t>Juicios Electorales ante Consejo General</t>
  </si>
  <si>
    <t>Juicios Electorales ante T.E.P.J.F.</t>
  </si>
  <si>
    <t>Cuaderno de antecedentes ante el Consejo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</si>
</sst>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8"/>
      <color rgb="FFFF33CC"/>
      <name val="Century Gothic"/>
      <family val="2"/>
    </font>
    <font>
      <b/>
      <sz val="8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4" fillId="0" borderId="0" xfId="0" applyFont="1"/>
    <xf numFmtId="0" fontId="5" fillId="7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/>
    </xf>
    <xf numFmtId="2" fontId="5" fillId="7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97B13"/>
      <color rgb="FFDF770F"/>
      <color rgb="FFFF3399"/>
      <color rgb="FFFF33CC"/>
      <color rgb="FFCC0099"/>
      <color rgb="FFC5F595"/>
      <color rgb="FF700000"/>
      <color rgb="FF00CC66"/>
      <color rgb="FFCC6600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POR NOMBRE</a:t>
            </a:r>
            <a:endParaRPr lang="en-US" sz="1100">
              <a:latin typeface="Century Gothic" pitchFamily="34" charset="0"/>
              <a:cs typeface="Arial" pitchFamily="34" charset="0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6260164683460044E-3"/>
          <c:y val="0.11127163280662151"/>
          <c:w val="0.99837398353165396"/>
          <c:h val="0.7823562799571046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Presentados'!$B$4:$B$22</c:f>
              <c:strCache>
                <c:ptCount val="19"/>
                <c:pt idx="0">
                  <c:v>Recursos de Revisión</c:v>
                </c:pt>
                <c:pt idx="1">
                  <c:v>Recursos de Apelación ante Consejo General</c:v>
                </c:pt>
                <c:pt idx="2">
                  <c:v>Recursos de Apelación ante Órganos Desconcentrados</c:v>
                </c:pt>
                <c:pt idx="3">
                  <c:v>Recursos de Apelación interpuestos ante T.E.E.M. </c:v>
                </c:pt>
                <c:pt idx="4">
                  <c:v>Recursos de Apelación interpuestos ante T.E.P.J.F. </c:v>
                </c:pt>
                <c:pt idx="5">
                  <c:v>J.R.C. ante el Consejo General</c:v>
                </c:pt>
                <c:pt idx="6">
                  <c:v>J.R.C. ante T.E.E.M y resuelve T.R.I.F.E.. </c:v>
                </c:pt>
                <c:pt idx="7">
                  <c:v>J.R.C. ante Órganos Desconcentrados</c:v>
                </c:pt>
                <c:pt idx="8">
                  <c:v>J.D.C. ante el Consejo General</c:v>
                </c:pt>
                <c:pt idx="9">
                  <c:v>J.D.C. ante el T.E.E.M.</c:v>
                </c:pt>
                <c:pt idx="10">
                  <c:v>J.D.C. ante T.E.P.J.F.</c:v>
                </c:pt>
                <c:pt idx="11">
                  <c:v>J.D.C. ante Órganos Desconcentrados</c:v>
                </c:pt>
                <c:pt idx="12">
                  <c:v>Juicios de Inconformidad ante el Consejo General</c:v>
                </c:pt>
                <c:pt idx="13">
                  <c:v>Juicios de Inconformidad ante Órganos Desconcentrados</c:v>
                </c:pt>
                <c:pt idx="14">
                  <c:v>Recursos de Reconsideración ante Sala Regional</c:v>
                </c:pt>
                <c:pt idx="15">
                  <c:v>Asuntos Especiales ante Consejo General</c:v>
                </c:pt>
                <c:pt idx="16">
                  <c:v>Juicios Electorales ante Consejo General</c:v>
                </c:pt>
                <c:pt idx="17">
                  <c:v>Juicios Electorales ante T.E.P.J.F.</c:v>
                </c:pt>
                <c:pt idx="18">
                  <c:v>Cuaderno de antecedentes ante el Consejo General</c:v>
                </c:pt>
              </c:strCache>
            </c:strRef>
          </c:cat>
          <c:val>
            <c:numRef>
              <c:f>'Medios Presentados'!$F$4:$F$22</c:f>
              <c:numCache>
                <c:formatCode>General</c:formatCode>
                <c:ptCount val="19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0</c:v>
                </c:pt>
                <c:pt idx="8">
                  <c:v>7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5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FA-474D-BC3C-3CE2317BAC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210386856"/>
        <c:axId val="210386464"/>
        <c:axId val="0"/>
      </c:bar3DChart>
      <c:catAx>
        <c:axId val="210386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500">
                <a:latin typeface="Century Gothic" pitchFamily="34" charset="0"/>
              </a:defRPr>
            </a:pPr>
            <a:endParaRPr lang="es-ES"/>
          </a:p>
        </c:txPr>
        <c:crossAx val="210386464"/>
        <c:crosses val="autoZero"/>
        <c:auto val="1"/>
        <c:lblAlgn val="ctr"/>
        <c:lblOffset val="100"/>
        <c:noMultiLvlLbl val="0"/>
      </c:catAx>
      <c:valAx>
        <c:axId val="2103864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10386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INTERPUESTOS POR MES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17845011054879"/>
          <c:y val="0.26824037047725058"/>
          <c:w val="0.6526061475240289"/>
          <c:h val="0.4931821742177516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A7E-464C-91EB-D0BD7FFFF95D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A7E-464C-91EB-D0BD7FFFF95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A7E-464C-91EB-D0BD7FFFF95D}"/>
              </c:ext>
            </c:extLst>
          </c:dPt>
          <c:dLbls>
            <c:dLbl>
              <c:idx val="0"/>
              <c:layout>
                <c:manualLayout>
                  <c:x val="4.9036777583187391E-2"/>
                  <c:y val="-3.139481169516151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A7E-464C-91EB-D0BD7FFFF95D}"/>
                </c:ext>
              </c:extLst>
            </c:dLbl>
            <c:dLbl>
              <c:idx val="1"/>
              <c:layout>
                <c:manualLayout>
                  <c:x val="2.1015761821366025E-2"/>
                  <c:y val="-2.889030349724726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A7E-464C-91EB-D0BD7FFFF95D}"/>
                </c:ext>
              </c:extLst>
            </c:dLbl>
            <c:dLbl>
              <c:idx val="2"/>
              <c:layout>
                <c:manualLayout>
                  <c:x val="2.3350846468184385E-2"/>
                  <c:y val="3.36292645972266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A7E-464C-91EB-D0BD7FFFF95D}"/>
                </c:ext>
              </c:extLst>
            </c:dLbl>
            <c:dLbl>
              <c:idx val="3"/>
              <c:layout>
                <c:manualLayout>
                  <c:x val="-2.3350846468184472E-2"/>
                  <c:y val="4.99569034158356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A7E-464C-91EB-D0BD7FFFF95D}"/>
                </c:ext>
              </c:extLst>
            </c:dLbl>
            <c:dLbl>
              <c:idx val="4"/>
              <c:layout>
                <c:manualLayout>
                  <c:x val="3.0356100408639813E-2"/>
                  <c:y val="5.496051454785175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A7E-464C-91EB-D0BD7FFFF95D}"/>
                </c:ext>
              </c:extLst>
            </c:dLbl>
            <c:dLbl>
              <c:idx val="5"/>
              <c:layout>
                <c:manualLayout>
                  <c:x val="-2.3350846468184559E-2"/>
                  <c:y val="2.69710190543865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7E-464C-91EB-D0BD7FFFF95D}"/>
                </c:ext>
              </c:extLst>
            </c:dLbl>
            <c:dLbl>
              <c:idx val="6"/>
              <c:layout>
                <c:manualLayout>
                  <c:x val="-2.3350846468184472E-2"/>
                  <c:y val="2.345052915453774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A7E-464C-91EB-D0BD7FFFF95D}"/>
                </c:ext>
              </c:extLst>
            </c:dLbl>
            <c:dLbl>
              <c:idx val="7"/>
              <c:layout>
                <c:manualLayout>
                  <c:x val="-2.1015761821366025E-2"/>
                  <c:y val="-0.10128570436616421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7E-464C-91EB-D0BD7FFFF95D}"/>
                </c:ext>
              </c:extLst>
            </c:dLbl>
            <c:dLbl>
              <c:idx val="8"/>
              <c:layout>
                <c:manualLayout>
                  <c:x val="-2.5685931115002919E-2"/>
                  <c:y val="-5.84905676067528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A7E-464C-91EB-D0BD7FFFF95D}"/>
                </c:ext>
              </c:extLst>
            </c:dLbl>
            <c:dLbl>
              <c:idx val="9"/>
              <c:layout>
                <c:manualLayout>
                  <c:x val="-4.4366792154483317E-2"/>
                  <c:y val="-7.326211413172960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7E-464C-91EB-D0BD7FFFF95D}"/>
                </c:ext>
              </c:extLst>
            </c:dLbl>
            <c:dLbl>
              <c:idx val="10"/>
              <c:layout>
                <c:manualLayout>
                  <c:x val="4.4366608289550497E-2"/>
                  <c:y val="-2.062274460170061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A7E-464C-91EB-D0BD7FFFF95D}"/>
                </c:ext>
              </c:extLst>
            </c:dLbl>
            <c:dLbl>
              <c:idx val="11"/>
              <c:layout>
                <c:manualLayout>
                  <c:x val="-9.3403385872737887E-3"/>
                  <c:y val="-2.84503981808376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A7E-464C-91EB-D0BD7FFFF95D}"/>
                </c:ext>
              </c:extLst>
            </c:dLbl>
            <c:dLbl>
              <c:idx val="12"/>
              <c:layout>
                <c:manualLayout>
                  <c:x val="-3.5026269702276708E-2"/>
                  <c:y val="-0.1663365990828514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A7E-464C-91EB-D0BD7FFFF95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Presentados'!$C$3:$E$3</c:f>
              <c:strCache>
                <c:ptCount val="3"/>
                <c:pt idx="0">
                  <c:v>JUL</c:v>
                </c:pt>
                <c:pt idx="1">
                  <c:v>AGO</c:v>
                </c:pt>
                <c:pt idx="2">
                  <c:v>SEP</c:v>
                </c:pt>
              </c:strCache>
            </c:strRef>
          </c:cat>
          <c:val>
            <c:numRef>
              <c:f>'Medios Presentados'!$C$23:$E$23</c:f>
              <c:numCache>
                <c:formatCode>General</c:formatCode>
                <c:ptCount val="3"/>
                <c:pt idx="0">
                  <c:v>1</c:v>
                </c:pt>
                <c:pt idx="1">
                  <c:v>7</c:v>
                </c:pt>
                <c:pt idx="2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A7E-464C-91EB-D0BD7FFFF95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4524402143E-2"/>
          <c:y val="0.82180378085650685"/>
          <c:w val="0.98773448547559783"/>
          <c:h val="0.17592823681849895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24445959445320306"/>
          <c:w val="0.58121149288168772"/>
          <c:h val="0.6324306370055409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1.2955710887636153E-2"/>
                  <c:y val="-2.36023680859086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D13-46D2-AD82-CCEC1A70E6D5}"/>
                </c:ext>
              </c:extLst>
            </c:dLbl>
            <c:dLbl>
              <c:idx val="1"/>
              <c:layout>
                <c:manualLayout>
                  <c:x val="1.2386970465607383E-2"/>
                  <c:y val="-1.507525542590847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D13-46D2-AD82-CCEC1A70E6D5}"/>
                </c:ext>
              </c:extLst>
            </c:dLbl>
            <c:dLbl>
              <c:idx val="2"/>
              <c:layout>
                <c:manualLayout>
                  <c:x val="2.9694830192075958E-2"/>
                  <c:y val="-1.265823100225032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D13-46D2-AD82-CCEC1A70E6D5}"/>
                </c:ext>
              </c:extLst>
            </c:dLbl>
            <c:dLbl>
              <c:idx val="3"/>
              <c:layout>
                <c:manualLayout>
                  <c:x val="-0.10410814681376902"/>
                  <c:y val="3.460655701349472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D13-46D2-AD82-CCEC1A70E6D5}"/>
                </c:ext>
              </c:extLst>
            </c:dLbl>
            <c:dLbl>
              <c:idx val="4"/>
              <c:layout>
                <c:manualLayout>
                  <c:x val="3.6858150002190308E-3"/>
                  <c:y val="4.124963651191979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D13-46D2-AD82-CCEC1A70E6D5}"/>
                </c:ext>
              </c:extLst>
            </c:dLbl>
            <c:dLbl>
              <c:idx val="5"/>
              <c:layout>
                <c:manualLayout>
                  <c:x val="-1.0485377530335791E-2"/>
                  <c:y val="4.099946202518240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13-46D2-AD82-CCEC1A70E6D5}"/>
                </c:ext>
              </c:extLst>
            </c:dLbl>
            <c:dLbl>
              <c:idx val="6"/>
              <c:layout>
                <c:manualLayout>
                  <c:x val="-3.7121910997391781E-2"/>
                  <c:y val="9.1273819215045154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D13-46D2-AD82-CCEC1A70E6D5}"/>
                </c:ext>
              </c:extLst>
            </c:dLbl>
            <c:dLbl>
              <c:idx val="7"/>
              <c:layout>
                <c:manualLayout>
                  <c:x val="-2.1205127129287783E-2"/>
                  <c:y val="-2.334870511031224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D13-46D2-AD82-CCEC1A70E6D5}"/>
                </c:ext>
              </c:extLst>
            </c:dLbl>
            <c:dLbl>
              <c:idx val="8"/>
              <c:layout>
                <c:manualLayout>
                  <c:x val="-4.6359830253996107E-2"/>
                  <c:y val="-0.1248388131263862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D13-46D2-AD82-CCEC1A70E6D5}"/>
                </c:ext>
              </c:extLst>
            </c:dLbl>
            <c:dLbl>
              <c:idx val="9"/>
              <c:layout>
                <c:manualLayout>
                  <c:x val="6.4688724134278924E-2"/>
                  <c:y val="-6.559355765811762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D13-46D2-AD82-CCEC1A70E6D5}"/>
                </c:ext>
              </c:extLst>
            </c:dLbl>
            <c:dLbl>
              <c:idx val="10"/>
              <c:layout>
                <c:manualLayout>
                  <c:x val="-8.0755779683601397E-2"/>
                  <c:y val="-3.502492649878566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D13-46D2-AD82-CCEC1A70E6D5}"/>
                </c:ext>
              </c:extLst>
            </c:dLbl>
            <c:dLbl>
              <c:idx val="11"/>
              <c:layout>
                <c:manualLayout>
                  <c:x val="-0.10093894847899366"/>
                  <c:y val="-3.16455775056258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13-46D2-AD82-CCEC1A70E6D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Presentados'!$C$3:$E$3</c:f>
              <c:strCache>
                <c:ptCount val="3"/>
                <c:pt idx="0">
                  <c:v>JUL</c:v>
                </c:pt>
                <c:pt idx="1">
                  <c:v>AGO</c:v>
                </c:pt>
                <c:pt idx="2">
                  <c:v>SEP</c:v>
                </c:pt>
              </c:strCache>
            </c:strRef>
          </c:cat>
          <c:val>
            <c:numRef>
              <c:f>'Medios Presentados'!$C$23:$E$23</c:f>
              <c:numCache>
                <c:formatCode>General</c:formatCode>
                <c:ptCount val="3"/>
                <c:pt idx="0">
                  <c:v>1</c:v>
                </c:pt>
                <c:pt idx="1">
                  <c:v>7</c:v>
                </c:pt>
                <c:pt idx="2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D13-46D2-AD82-CCEC1A70E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2594012680859743"/>
          <c:y val="0.10285585140432857"/>
          <c:w val="0.24589086431354398"/>
          <c:h val="0.7341614507528782"/>
        </c:manualLayout>
      </c:layout>
      <c:overlay val="0"/>
      <c:txPr>
        <a:bodyPr/>
        <a:lstStyle/>
        <a:p>
          <a:pPr rtl="0">
            <a:defRPr sz="12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24</xdr:row>
      <xdr:rowOff>6350</xdr:rowOff>
    </xdr:from>
    <xdr:to>
      <xdr:col>8</xdr:col>
      <xdr:colOff>685799</xdr:colOff>
      <xdr:row>48</xdr:row>
      <xdr:rowOff>53975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6350</xdr:colOff>
      <xdr:row>0</xdr:row>
      <xdr:rowOff>161924</xdr:rowOff>
    </xdr:from>
    <xdr:to>
      <xdr:col>17</xdr:col>
      <xdr:colOff>111125</xdr:colOff>
      <xdr:row>17</xdr:row>
      <xdr:rowOff>0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53974</xdr:colOff>
      <xdr:row>22</xdr:row>
      <xdr:rowOff>152400</xdr:rowOff>
    </xdr:from>
    <xdr:to>
      <xdr:col>17</xdr:col>
      <xdr:colOff>130175</xdr:colOff>
      <xdr:row>46</xdr:row>
      <xdr:rowOff>155574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zoomScaleNormal="100" workbookViewId="0">
      <selection activeCell="U16" sqref="U16"/>
    </sheetView>
  </sheetViews>
  <sheetFormatPr baseColWidth="10" defaultRowHeight="12.75" x14ac:dyDescent="0.2"/>
  <cols>
    <col min="1" max="1" width="6.42578125" style="1" customWidth="1"/>
    <col min="2" max="2" width="19.140625" style="1" customWidth="1"/>
    <col min="3" max="5" width="6.140625" style="1" customWidth="1"/>
    <col min="6" max="6" width="7" style="1" customWidth="1"/>
    <col min="7" max="7" width="7.7109375" style="1" hidden="1" customWidth="1"/>
    <col min="8" max="8" width="7.42578125" style="1" customWidth="1"/>
    <col min="9" max="9" width="10.28515625" style="1" customWidth="1"/>
    <col min="10" max="10" width="6.42578125" style="1" customWidth="1"/>
    <col min="11" max="16384" width="11.42578125" style="1"/>
  </cols>
  <sheetData>
    <row r="1" spans="1:10" x14ac:dyDescent="0.2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15" customHeight="1" x14ac:dyDescent="0.2">
      <c r="A2" s="32"/>
      <c r="B2" s="32"/>
      <c r="C2" s="32"/>
      <c r="D2" s="32"/>
      <c r="E2" s="32"/>
      <c r="F2" s="32"/>
      <c r="G2" s="32"/>
      <c r="H2" s="32"/>
      <c r="I2" s="32"/>
      <c r="J2" s="32"/>
    </row>
    <row r="3" spans="1:10" ht="19.5" customHeight="1" x14ac:dyDescent="0.2">
      <c r="B3" s="8" t="s">
        <v>6</v>
      </c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4</v>
      </c>
      <c r="J3" s="35"/>
    </row>
    <row r="4" spans="1:10" ht="19.5" customHeight="1" x14ac:dyDescent="0.2">
      <c r="A4" s="33"/>
      <c r="B4" s="19" t="s">
        <v>7</v>
      </c>
      <c r="C4" s="20">
        <v>0</v>
      </c>
      <c r="D4" s="20">
        <v>0</v>
      </c>
      <c r="E4" s="20">
        <v>0</v>
      </c>
      <c r="F4" s="5">
        <f>SUM(C4:E4)</f>
        <v>0</v>
      </c>
      <c r="G4" s="5"/>
      <c r="H4" s="5">
        <f>AVERAGE(C4:E4)</f>
        <v>0</v>
      </c>
      <c r="I4" s="5">
        <f>F4*100/$F23</f>
        <v>0</v>
      </c>
      <c r="J4" s="35"/>
    </row>
    <row r="5" spans="1:10" ht="24" customHeight="1" x14ac:dyDescent="0.2">
      <c r="A5" s="33"/>
      <c r="B5" s="10" t="s">
        <v>19</v>
      </c>
      <c r="C5" s="21">
        <v>0</v>
      </c>
      <c r="D5" s="21">
        <v>4</v>
      </c>
      <c r="E5" s="21">
        <v>2</v>
      </c>
      <c r="F5" s="4">
        <f>SUM(C5:E5)</f>
        <v>6</v>
      </c>
      <c r="G5" s="11">
        <f>F$9*100/F$23</f>
        <v>0</v>
      </c>
      <c r="H5" s="12">
        <f>AVERAGE(C5:E5)</f>
        <v>2</v>
      </c>
      <c r="I5" s="12">
        <f>F5*100/$F23</f>
        <v>23.076923076923077</v>
      </c>
      <c r="J5" s="35"/>
    </row>
    <row r="6" spans="1:10" ht="30.75" customHeight="1" x14ac:dyDescent="0.2">
      <c r="A6" s="33"/>
      <c r="B6" s="10" t="s">
        <v>8</v>
      </c>
      <c r="C6" s="21">
        <v>0</v>
      </c>
      <c r="D6" s="21">
        <v>0</v>
      </c>
      <c r="E6" s="21">
        <v>0</v>
      </c>
      <c r="F6" s="4">
        <f>SUM(C6:E6)</f>
        <v>0</v>
      </c>
      <c r="G6" s="11"/>
      <c r="H6" s="12">
        <f>AVERAGE(C6:E6)</f>
        <v>0</v>
      </c>
      <c r="I6" s="12">
        <f>F6*100/$F23</f>
        <v>0</v>
      </c>
      <c r="J6" s="35"/>
    </row>
    <row r="7" spans="1:10" ht="26.25" customHeight="1" x14ac:dyDescent="0.2">
      <c r="A7" s="33"/>
      <c r="B7" s="10" t="s">
        <v>20</v>
      </c>
      <c r="C7" s="21">
        <v>0</v>
      </c>
      <c r="D7" s="21">
        <v>0</v>
      </c>
      <c r="E7" s="21">
        <v>0</v>
      </c>
      <c r="F7" s="4">
        <f>SUM(C7:E7)</f>
        <v>0</v>
      </c>
      <c r="G7" s="12" t="e">
        <f>F7*100/F25</f>
        <v>#DIV/0!</v>
      </c>
      <c r="H7" s="4">
        <f>AVERAGE(C7:E7)</f>
        <v>0</v>
      </c>
      <c r="I7" s="12">
        <f>F7*100/$F23</f>
        <v>0</v>
      </c>
      <c r="J7" s="35"/>
    </row>
    <row r="8" spans="1:10" ht="29.25" customHeight="1" x14ac:dyDescent="0.2">
      <c r="A8" s="33"/>
      <c r="B8" s="10" t="s">
        <v>21</v>
      </c>
      <c r="C8" s="21">
        <v>0</v>
      </c>
      <c r="D8" s="21">
        <v>0</v>
      </c>
      <c r="E8" s="21">
        <v>0</v>
      </c>
      <c r="F8" s="4">
        <f>SUM(C8:E8)</f>
        <v>0</v>
      </c>
      <c r="G8" s="12"/>
      <c r="H8" s="4">
        <f>AVERAGE(C8:E8)</f>
        <v>0</v>
      </c>
      <c r="I8" s="12">
        <f>F8*100/$F23</f>
        <v>0</v>
      </c>
      <c r="J8" s="35"/>
    </row>
    <row r="9" spans="1:10" ht="24.75" customHeight="1" x14ac:dyDescent="0.2">
      <c r="A9" s="33"/>
      <c r="B9" s="25" t="s">
        <v>9</v>
      </c>
      <c r="C9" s="26">
        <v>0</v>
      </c>
      <c r="D9" s="26">
        <v>0</v>
      </c>
      <c r="E9" s="26">
        <v>0</v>
      </c>
      <c r="F9" s="27">
        <f>SUM(C9:E9)</f>
        <v>0</v>
      </c>
      <c r="G9" s="29">
        <f>F$9*100/F$23</f>
        <v>0</v>
      </c>
      <c r="H9" s="28">
        <f>AVERAGE(C9:E9)</f>
        <v>0</v>
      </c>
      <c r="I9" s="28">
        <f>F9*100/$F23</f>
        <v>0</v>
      </c>
      <c r="J9" s="35"/>
    </row>
    <row r="10" spans="1:10" ht="19.5" customHeight="1" x14ac:dyDescent="0.2">
      <c r="A10" s="33"/>
      <c r="B10" s="25" t="s">
        <v>22</v>
      </c>
      <c r="C10" s="26">
        <v>0</v>
      </c>
      <c r="D10" s="26">
        <v>0</v>
      </c>
      <c r="E10" s="26">
        <v>4</v>
      </c>
      <c r="F10" s="27">
        <f>SUM(C10:E10)</f>
        <v>4</v>
      </c>
      <c r="G10" s="28" t="e">
        <f>F10*100/F29</f>
        <v>#DIV/0!</v>
      </c>
      <c r="H10" s="27">
        <f>AVERAGE(C10:E10)</f>
        <v>1.3333333333333333</v>
      </c>
      <c r="I10" s="28">
        <f>F10*100/$F23</f>
        <v>15.384615384615385</v>
      </c>
      <c r="J10" s="35"/>
    </row>
    <row r="11" spans="1:10" ht="23.25" customHeight="1" x14ac:dyDescent="0.2">
      <c r="A11" s="33"/>
      <c r="B11" s="25" t="s">
        <v>10</v>
      </c>
      <c r="C11" s="26">
        <v>0</v>
      </c>
      <c r="D11" s="26">
        <v>0</v>
      </c>
      <c r="E11" s="26">
        <v>0</v>
      </c>
      <c r="F11" s="27">
        <f>SUM(C11:E11)</f>
        <v>0</v>
      </c>
      <c r="G11" s="28"/>
      <c r="H11" s="27">
        <f>AVERAGE(C11:E11)</f>
        <v>0</v>
      </c>
      <c r="I11" s="28">
        <f>F11*100/$F23</f>
        <v>0</v>
      </c>
      <c r="J11" s="35"/>
    </row>
    <row r="12" spans="1:10" ht="23.25" customHeight="1" x14ac:dyDescent="0.2">
      <c r="A12" s="33"/>
      <c r="B12" s="13" t="s">
        <v>11</v>
      </c>
      <c r="C12" s="22">
        <v>1</v>
      </c>
      <c r="D12" s="22">
        <v>2</v>
      </c>
      <c r="E12" s="22">
        <v>4</v>
      </c>
      <c r="F12" s="4">
        <f>SUM(C12:E12)</f>
        <v>7</v>
      </c>
      <c r="G12" s="12" t="e">
        <f>F12*100/F31</f>
        <v>#DIV/0!</v>
      </c>
      <c r="H12" s="4">
        <f>AVERAGE(C12:E12)</f>
        <v>2.3333333333333335</v>
      </c>
      <c r="I12" s="12">
        <f>F12*100/$F23</f>
        <v>26.923076923076923</v>
      </c>
      <c r="J12" s="35"/>
    </row>
    <row r="13" spans="1:10" ht="21.75" customHeight="1" x14ac:dyDescent="0.2">
      <c r="A13" s="33"/>
      <c r="B13" s="13" t="s">
        <v>12</v>
      </c>
      <c r="C13" s="22">
        <v>0</v>
      </c>
      <c r="D13" s="22">
        <v>0</v>
      </c>
      <c r="E13" s="22">
        <v>2</v>
      </c>
      <c r="F13" s="4">
        <f>SUM(C13:E13)</f>
        <v>2</v>
      </c>
      <c r="G13" s="11">
        <f>F$9*100/F$23</f>
        <v>0</v>
      </c>
      <c r="H13" s="12">
        <f>AVERAGE(C13:E13)</f>
        <v>0.66666666666666663</v>
      </c>
      <c r="I13" s="12">
        <f>F13*100/$F23</f>
        <v>7.6923076923076925</v>
      </c>
      <c r="J13" s="35"/>
    </row>
    <row r="14" spans="1:10" ht="21.75" customHeight="1" x14ac:dyDescent="0.2">
      <c r="A14" s="33"/>
      <c r="B14" s="13" t="s">
        <v>13</v>
      </c>
      <c r="C14" s="22">
        <v>0</v>
      </c>
      <c r="D14" s="22">
        <v>0</v>
      </c>
      <c r="E14" s="22">
        <v>0</v>
      </c>
      <c r="F14" s="4">
        <f>SUM(C14:E14)</f>
        <v>0</v>
      </c>
      <c r="G14" s="11"/>
      <c r="H14" s="12">
        <f>AVERAGE(C14:E14)</f>
        <v>0</v>
      </c>
      <c r="I14" s="12">
        <f>F14*100/$F23</f>
        <v>0</v>
      </c>
      <c r="J14" s="35"/>
    </row>
    <row r="15" spans="1:10" ht="21.75" customHeight="1" x14ac:dyDescent="0.2">
      <c r="A15" s="33"/>
      <c r="B15" s="13" t="s">
        <v>14</v>
      </c>
      <c r="C15" s="22">
        <v>0</v>
      </c>
      <c r="D15" s="22">
        <v>0</v>
      </c>
      <c r="E15" s="22">
        <v>0</v>
      </c>
      <c r="F15" s="4">
        <f>SUM(C15:E15)</f>
        <v>0</v>
      </c>
      <c r="G15" s="11"/>
      <c r="H15" s="12">
        <f>AVERAGE(C15:E15)</f>
        <v>0</v>
      </c>
      <c r="I15" s="12">
        <f>F15*100/$F23</f>
        <v>0</v>
      </c>
      <c r="J15" s="35"/>
    </row>
    <row r="16" spans="1:10" ht="27" x14ac:dyDescent="0.2">
      <c r="A16" s="33"/>
      <c r="B16" s="7" t="s">
        <v>15</v>
      </c>
      <c r="C16" s="23">
        <v>0</v>
      </c>
      <c r="D16" s="23">
        <v>0</v>
      </c>
      <c r="E16" s="23">
        <v>0</v>
      </c>
      <c r="F16" s="5">
        <f>SUM(C16:E16)</f>
        <v>0</v>
      </c>
      <c r="G16" s="14">
        <f>F$9*100/F$23</f>
        <v>0</v>
      </c>
      <c r="H16" s="6">
        <f>AVERAGE(C16:E16)</f>
        <v>0</v>
      </c>
      <c r="I16" s="6">
        <f>F16*100/$F23</f>
        <v>0</v>
      </c>
      <c r="J16" s="35"/>
    </row>
    <row r="17" spans="1:10" ht="31.5" customHeight="1" x14ac:dyDescent="0.2">
      <c r="A17" s="33"/>
      <c r="B17" s="7" t="s">
        <v>16</v>
      </c>
      <c r="C17" s="23">
        <v>0</v>
      </c>
      <c r="D17" s="23">
        <v>0</v>
      </c>
      <c r="E17" s="23">
        <v>0</v>
      </c>
      <c r="F17" s="5">
        <f>SUM(C17:E17)</f>
        <v>0</v>
      </c>
      <c r="G17" s="14"/>
      <c r="H17" s="6">
        <f>AVERAGE(C17:E17)</f>
        <v>0</v>
      </c>
      <c r="I17" s="6">
        <f>F17*100/$F23</f>
        <v>0</v>
      </c>
      <c r="J17" s="35"/>
    </row>
    <row r="18" spans="1:10" ht="31.5" customHeight="1" x14ac:dyDescent="0.2">
      <c r="A18" s="33"/>
      <c r="B18" s="10" t="s">
        <v>17</v>
      </c>
      <c r="C18" s="22">
        <v>0</v>
      </c>
      <c r="D18" s="22">
        <v>0</v>
      </c>
      <c r="E18" s="22">
        <v>0</v>
      </c>
      <c r="F18" s="4">
        <f>SUM(C18:E18)</f>
        <v>0</v>
      </c>
      <c r="G18" s="11"/>
      <c r="H18" s="12">
        <f>AVERAGE(C18:E18)</f>
        <v>0</v>
      </c>
      <c r="I18" s="12">
        <f>F18*100/$F23</f>
        <v>0</v>
      </c>
      <c r="J18" s="35"/>
    </row>
    <row r="19" spans="1:10" ht="31.5" customHeight="1" x14ac:dyDescent="0.2">
      <c r="A19" s="33"/>
      <c r="B19" s="30" t="s">
        <v>23</v>
      </c>
      <c r="C19" s="20">
        <v>0</v>
      </c>
      <c r="D19" s="20">
        <v>0</v>
      </c>
      <c r="E19" s="20">
        <v>5</v>
      </c>
      <c r="F19" s="5">
        <f>SUM(C19:E19)</f>
        <v>5</v>
      </c>
      <c r="G19" s="6"/>
      <c r="H19" s="5">
        <f>AVERAGE(C19:E19)</f>
        <v>1.6666666666666667</v>
      </c>
      <c r="I19" s="6">
        <f>F19*100/$F23</f>
        <v>19.23076923076923</v>
      </c>
      <c r="J19" s="35"/>
    </row>
    <row r="20" spans="1:10" ht="31.5" customHeight="1" x14ac:dyDescent="0.2">
      <c r="A20" s="33"/>
      <c r="B20" s="10" t="s">
        <v>24</v>
      </c>
      <c r="C20" s="21">
        <v>0</v>
      </c>
      <c r="D20" s="21">
        <v>0</v>
      </c>
      <c r="E20" s="21">
        <v>0</v>
      </c>
      <c r="F20" s="4">
        <f>SUM(C20:E20)</f>
        <v>0</v>
      </c>
      <c r="G20" s="12"/>
      <c r="H20" s="4">
        <f>AVERAGE(C20:E20)</f>
        <v>0</v>
      </c>
      <c r="I20" s="12">
        <f>F20*100/$F23</f>
        <v>0</v>
      </c>
      <c r="J20" s="35"/>
    </row>
    <row r="21" spans="1:10" ht="31.5" customHeight="1" x14ac:dyDescent="0.2">
      <c r="A21" s="33"/>
      <c r="B21" s="10" t="s">
        <v>25</v>
      </c>
      <c r="C21" s="21">
        <v>0</v>
      </c>
      <c r="D21" s="21">
        <v>0</v>
      </c>
      <c r="E21" s="21">
        <v>0</v>
      </c>
      <c r="F21" s="4">
        <f>SUM(C21:E21)</f>
        <v>0</v>
      </c>
      <c r="G21" s="12"/>
      <c r="H21" s="4">
        <f>AVERAGE(C21:E21)</f>
        <v>0</v>
      </c>
      <c r="I21" s="12">
        <f>F21*100/$F23</f>
        <v>0</v>
      </c>
      <c r="J21" s="35"/>
    </row>
    <row r="22" spans="1:10" ht="29.25" customHeight="1" x14ac:dyDescent="0.2">
      <c r="A22" s="33"/>
      <c r="B22" s="31" t="s">
        <v>26</v>
      </c>
      <c r="C22" s="20">
        <v>0</v>
      </c>
      <c r="D22" s="20">
        <v>1</v>
      </c>
      <c r="E22" s="20">
        <v>1</v>
      </c>
      <c r="F22" s="5">
        <f>SUM(C22:E22)</f>
        <v>2</v>
      </c>
      <c r="G22" s="6"/>
      <c r="H22" s="5">
        <f>AVERAGE(C22:E22)</f>
        <v>0.66666666666666663</v>
      </c>
      <c r="I22" s="6">
        <f>F22*100/$F23</f>
        <v>7.6923076923076925</v>
      </c>
      <c r="J22" s="35"/>
    </row>
    <row r="23" spans="1:10" ht="22.5" customHeight="1" x14ac:dyDescent="0.2">
      <c r="A23" s="33"/>
      <c r="B23" s="15" t="s">
        <v>3</v>
      </c>
      <c r="C23" s="16">
        <f t="shared" ref="C23:F23" si="0">SUM(C4:C22)</f>
        <v>1</v>
      </c>
      <c r="D23" s="16">
        <f t="shared" si="0"/>
        <v>7</v>
      </c>
      <c r="E23" s="16">
        <f t="shared" si="0"/>
        <v>18</v>
      </c>
      <c r="F23" s="24">
        <f t="shared" si="0"/>
        <v>26</v>
      </c>
      <c r="G23" s="17" t="e">
        <f>SUM(G5:G17)</f>
        <v>#DIV/0!</v>
      </c>
      <c r="H23" s="18">
        <f>AVERAGE(C23:E23)</f>
        <v>8.6666666666666661</v>
      </c>
      <c r="I23" s="18">
        <f>F23*100/$F23</f>
        <v>100</v>
      </c>
      <c r="J23" s="35"/>
    </row>
    <row r="24" spans="1:10" x14ac:dyDescent="0.2">
      <c r="A24" s="33"/>
      <c r="B24" s="34"/>
      <c r="C24" s="34"/>
      <c r="D24" s="34"/>
      <c r="E24" s="34"/>
      <c r="F24" s="34"/>
      <c r="G24" s="34"/>
      <c r="H24" s="34"/>
      <c r="I24" s="34"/>
      <c r="J24" s="34"/>
    </row>
    <row r="25" spans="1:10" x14ac:dyDescent="0.2">
      <c r="B25" s="3"/>
    </row>
    <row r="46" spans="2:2" x14ac:dyDescent="0.2">
      <c r="B46" s="2"/>
    </row>
    <row r="47" spans="2:2" ht="24" customHeight="1" x14ac:dyDescent="0.2"/>
    <row r="48" spans="2:2" ht="24" customHeight="1" x14ac:dyDescent="0.2"/>
    <row r="51" ht="15" customHeight="1" x14ac:dyDescent="0.2"/>
  </sheetData>
  <mergeCells count="4">
    <mergeCell ref="A1:J2"/>
    <mergeCell ref="A4:A24"/>
    <mergeCell ref="B24:J24"/>
    <mergeCell ref="J3:J23"/>
  </mergeCells>
  <phoneticPr fontId="3" type="noConversion"/>
  <pageMargins left="0.7" right="0.7" top="0.75" bottom="0.75" header="0.3" footer="0.3"/>
  <pageSetup scale="89" orientation="landscape" r:id="rId1"/>
  <rowBreaks count="1" manualBreakCount="1">
    <brk id="24" max="29" man="1"/>
  </rowBreaks>
  <colBreaks count="1" manualBreakCount="1">
    <brk id="10" min="1" max="5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2014-10-20T16:33:00Z</cp:lastPrinted>
  <dcterms:created xsi:type="dcterms:W3CDTF">2010-05-24T07:06:38Z</dcterms:created>
  <dcterms:modified xsi:type="dcterms:W3CDTF">2019-03-04T22:00:22Z</dcterms:modified>
</cp:coreProperties>
</file>