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sas fer\CARPETA FER 2018\estadisticos transparencia\2015\2015 4 trimestre\"/>
    </mc:Choice>
  </mc:AlternateContent>
  <bookViews>
    <workbookView xWindow="0" yWindow="0" windowWidth="28800" windowHeight="12345"/>
  </bookViews>
  <sheets>
    <sheet name="Medios Presentados" sheetId="7" r:id="rId1"/>
  </sheets>
  <definedNames>
    <definedName name="_xlnm.Print_Area" localSheetId="0">'Medios Presentados'!$A$2:$U$57</definedName>
  </definedNames>
  <calcPr calcId="162913"/>
</workbook>
</file>

<file path=xl/calcChain.xml><?xml version="1.0" encoding="utf-8"?>
<calcChain xmlns="http://schemas.openxmlformats.org/spreadsheetml/2006/main">
  <c r="F18" i="7" l="1"/>
  <c r="H18" i="7"/>
  <c r="F15" i="7" l="1"/>
  <c r="H8" i="7" l="1"/>
  <c r="F8" i="7"/>
  <c r="H19" i="7" l="1"/>
  <c r="H17" i="7"/>
  <c r="H15" i="7"/>
  <c r="H14" i="7"/>
  <c r="H11" i="7"/>
  <c r="H6" i="7"/>
  <c r="F19" i="7"/>
  <c r="F17" i="7"/>
  <c r="F14" i="7"/>
  <c r="F11" i="7"/>
  <c r="F6" i="7"/>
  <c r="F4" i="7" l="1"/>
  <c r="C20" i="7"/>
  <c r="H4" i="7"/>
  <c r="D20" i="7"/>
  <c r="E20" i="7"/>
  <c r="F13" i="7" l="1"/>
  <c r="F12" i="7"/>
  <c r="H16" i="7" l="1"/>
  <c r="H10" i="7" l="1"/>
  <c r="H9" i="7"/>
  <c r="F5" i="7" l="1"/>
  <c r="F7" i="7"/>
  <c r="F9" i="7"/>
  <c r="F10" i="7"/>
  <c r="F16" i="7"/>
  <c r="F20" i="7" l="1"/>
  <c r="I8" i="7" s="1"/>
  <c r="I4" i="7" l="1"/>
  <c r="I19" i="7"/>
  <c r="I11" i="7"/>
  <c r="I17" i="7"/>
  <c r="I15" i="7"/>
  <c r="I14" i="7"/>
  <c r="I6" i="7"/>
  <c r="I16" i="7"/>
  <c r="I13" i="7"/>
  <c r="I5" i="7"/>
  <c r="I12" i="7"/>
  <c r="I9" i="7"/>
  <c r="I7" i="7"/>
  <c r="I10" i="7"/>
  <c r="H5" i="7" l="1"/>
  <c r="G7" i="7"/>
  <c r="H7" i="7"/>
  <c r="G12" i="7"/>
  <c r="H12" i="7"/>
  <c r="H13" i="7"/>
  <c r="H20" i="7" l="1"/>
  <c r="G10" i="7"/>
  <c r="I20" i="7" l="1"/>
  <c r="G13" i="7" l="1"/>
  <c r="G5" i="7"/>
  <c r="G9" i="7"/>
  <c r="G16" i="7"/>
  <c r="G20" i="7" l="1"/>
</calcChain>
</file>

<file path=xl/comments1.xml><?xml version="1.0" encoding="utf-8"?>
<comments xmlns="http://schemas.openxmlformats.org/spreadsheetml/2006/main">
  <authors>
    <author>Usuario</author>
  </authors>
  <commentList>
    <comment ref="C5" authorId="0" shapeId="0">
      <text>
        <r>
          <rPr>
            <b/>
            <sz val="9"/>
            <color indexed="81"/>
            <rFont val="Tahoma"/>
            <family val="2"/>
          </rPr>
          <t>IEEM: 44, 45, 46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>IEEM: 47, 48, 49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</rPr>
          <t>TEEM: 45, 46</t>
        </r>
      </text>
    </comment>
  </commentList>
</comments>
</file>

<file path=xl/sharedStrings.xml><?xml version="1.0" encoding="utf-8"?>
<sst xmlns="http://schemas.openxmlformats.org/spreadsheetml/2006/main" count="26" uniqueCount="24">
  <si>
    <t>OCT</t>
  </si>
  <si>
    <t>NOV</t>
  </si>
  <si>
    <t>DIC</t>
  </si>
  <si>
    <t>TOTAL</t>
  </si>
  <si>
    <t>%</t>
  </si>
  <si>
    <t>PROM</t>
  </si>
  <si>
    <t>ASUNTO</t>
  </si>
  <si>
    <t>Recursos de Revisión</t>
  </si>
  <si>
    <t>Recursos de Apelación ante Órganos Desconcentrados</t>
  </si>
  <si>
    <t>J.R.C. ante el Consejo General</t>
  </si>
  <si>
    <t>J.R.C. ante Órganos Desconcentrados</t>
  </si>
  <si>
    <t>J.D.C. ante el Consejo General</t>
  </si>
  <si>
    <t>J.D.C. ante el T.E.E.M.</t>
  </si>
  <si>
    <t>J.D.C. ante T.E.P.J.F.</t>
  </si>
  <si>
    <t>J.D.C. ante Órganos Desconcentrados</t>
  </si>
  <si>
    <t>Juicios de Inconformidad ante el Consejo General</t>
  </si>
  <si>
    <t>Juicios de Inconformidad ante Órganos Desconcentrados</t>
  </si>
  <si>
    <t>Recursos de Reconsideración ante Sala Regional</t>
  </si>
  <si>
    <t>b) Estadístico de medios de impugnación presentados por mes</t>
  </si>
  <si>
    <t>Recursos de Apelación ante Consejo General</t>
  </si>
  <si>
    <t xml:space="preserve">Recursos de Apelación interpuestos ante T.E.E.M. </t>
  </si>
  <si>
    <t xml:space="preserve">Recursos de Apelación interpuestos ante T.E.P.J.F. </t>
  </si>
  <si>
    <t xml:space="preserve">J.R.C. ante T.E.E.M y resuelve T.R.I.F.E.. </t>
  </si>
  <si>
    <t>Juicios Electorales ante T.E.P.J.F.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</si>
</sst>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Century Gothic"/>
      <family val="2"/>
    </font>
    <font>
      <b/>
      <sz val="7"/>
      <color indexed="8"/>
      <name val="Century Gothic"/>
      <family val="2"/>
    </font>
    <font>
      <b/>
      <sz val="7"/>
      <name val="Century Gothic"/>
      <family val="2"/>
    </font>
    <font>
      <b/>
      <sz val="12"/>
      <name val="Century Gothic"/>
      <family val="2"/>
    </font>
    <font>
      <b/>
      <sz val="8"/>
      <color rgb="FFFF33CC"/>
      <name val="Century Gothic"/>
      <family val="2"/>
    </font>
    <font>
      <b/>
      <sz val="8"/>
      <color rgb="FFFF0000"/>
      <name val="Century Gothic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5" tint="0.59999389629810485"/>
        <bgColor indexed="2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4" fillId="0" borderId="0" xfId="0" applyFont="1"/>
    <xf numFmtId="0" fontId="5" fillId="7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2" fontId="5" fillId="7" borderId="1" xfId="0" applyNumberFormat="1" applyFont="1" applyFill="1" applyBorder="1" applyAlignment="1">
      <alignment horizontal="center" vertical="center"/>
    </xf>
    <xf numFmtId="2" fontId="5" fillId="7" borderId="1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97B13"/>
      <color rgb="FFDF770F"/>
      <color rgb="FFFF3399"/>
      <color rgb="FFFF33CC"/>
      <color rgb="FFCC0099"/>
      <color rgb="FFC5F595"/>
      <color rgb="FF700000"/>
      <color rgb="FF00CC66"/>
      <color rgb="FFCC6600"/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100">
                <a:latin typeface="Century Gothic" pitchFamily="34" charset="0"/>
              </a:defRPr>
            </a:pPr>
            <a:r>
              <a:rPr lang="en-US" sz="1100">
                <a:latin typeface="Century Gothic" pitchFamily="34" charset="0"/>
                <a:cs typeface="Arial" pitchFamily="34" charset="0"/>
              </a:rPr>
              <a:t>MEDIOS DE IMPUGNACIÓN</a:t>
            </a:r>
            <a:r>
              <a:rPr lang="en-US" sz="1100" baseline="0">
                <a:latin typeface="Century Gothic" pitchFamily="34" charset="0"/>
                <a:cs typeface="Arial" pitchFamily="34" charset="0"/>
              </a:rPr>
              <a:t> POR NOMBRE</a:t>
            </a:r>
            <a:endParaRPr lang="en-US" sz="1100">
              <a:latin typeface="Century Gothic" pitchFamily="34" charset="0"/>
              <a:cs typeface="Arial" pitchFamily="34" charset="0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6260164683460044E-3"/>
          <c:y val="0.11127163280662151"/>
          <c:w val="0.99837398353165396"/>
          <c:h val="0.7823562799571046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33CC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'Medios Presentados'!$B$4:$B$19</c:f>
              <c:strCache>
                <c:ptCount val="16"/>
                <c:pt idx="0">
                  <c:v>Recursos de Revisión</c:v>
                </c:pt>
                <c:pt idx="1">
                  <c:v>Recursos de Apelación ante Consejo General</c:v>
                </c:pt>
                <c:pt idx="2">
                  <c:v>Recursos de Apelación ante Órganos Desconcentrados</c:v>
                </c:pt>
                <c:pt idx="3">
                  <c:v>Recursos de Apelación interpuestos ante T.E.E.M. </c:v>
                </c:pt>
                <c:pt idx="4">
                  <c:v>Recursos de Apelación interpuestos ante T.E.P.J.F. </c:v>
                </c:pt>
                <c:pt idx="5">
                  <c:v>J.R.C. ante el Consejo General</c:v>
                </c:pt>
                <c:pt idx="6">
                  <c:v>J.R.C. ante T.E.E.M y resuelve T.R.I.F.E.. </c:v>
                </c:pt>
                <c:pt idx="7">
                  <c:v>J.R.C. ante Órganos Desconcentrados</c:v>
                </c:pt>
                <c:pt idx="8">
                  <c:v>J.D.C. ante el Consejo General</c:v>
                </c:pt>
                <c:pt idx="9">
                  <c:v>J.D.C. ante el T.E.E.M.</c:v>
                </c:pt>
                <c:pt idx="10">
                  <c:v>J.D.C. ante T.E.P.J.F.</c:v>
                </c:pt>
                <c:pt idx="11">
                  <c:v>J.D.C. ante Órganos Desconcentrados</c:v>
                </c:pt>
                <c:pt idx="12">
                  <c:v>Juicios de Inconformidad ante el Consejo General</c:v>
                </c:pt>
                <c:pt idx="13">
                  <c:v>Juicios de Inconformidad ante Órganos Desconcentrados</c:v>
                </c:pt>
                <c:pt idx="14">
                  <c:v>Recursos de Reconsideración ante Sala Regional</c:v>
                </c:pt>
                <c:pt idx="15">
                  <c:v>Juicios Electorales ante T.E.P.J.F.</c:v>
                </c:pt>
              </c:strCache>
            </c:strRef>
          </c:cat>
          <c:val>
            <c:numRef>
              <c:f>'Medios Presentados'!$F$4:$F$19</c:f>
              <c:numCache>
                <c:formatCode>General</c:formatCode>
                <c:ptCount val="16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2</c:v>
                </c:pt>
                <c:pt idx="4">
                  <c:v>3</c:v>
                </c:pt>
                <c:pt idx="5">
                  <c:v>0</c:v>
                </c:pt>
                <c:pt idx="6">
                  <c:v>53</c:v>
                </c:pt>
                <c:pt idx="7">
                  <c:v>0</c:v>
                </c:pt>
                <c:pt idx="8">
                  <c:v>15</c:v>
                </c:pt>
                <c:pt idx="9">
                  <c:v>10</c:v>
                </c:pt>
                <c:pt idx="10">
                  <c:v>18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46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E7-4AD7-99B2-E67BD5A9F5D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91761280"/>
        <c:axId val="192478384"/>
        <c:axId val="0"/>
      </c:bar3DChart>
      <c:catAx>
        <c:axId val="19176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500">
                <a:latin typeface="Century Gothic" pitchFamily="34" charset="0"/>
              </a:defRPr>
            </a:pPr>
            <a:endParaRPr lang="es-ES"/>
          </a:p>
        </c:txPr>
        <c:crossAx val="192478384"/>
        <c:crosses val="autoZero"/>
        <c:auto val="1"/>
        <c:lblAlgn val="ctr"/>
        <c:lblOffset val="100"/>
        <c:noMultiLvlLbl val="0"/>
      </c:catAx>
      <c:valAx>
        <c:axId val="1924783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91761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  <a:cs typeface="Arial" pitchFamily="34" charset="0"/>
              </a:rPr>
              <a:t>MEDIOS DE IMPUGNACIÓN INTERPUESTOS POR MES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817845011054879"/>
          <c:y val="0.26824037047725058"/>
          <c:w val="0.6526061475240289"/>
          <c:h val="0.4931821742177516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A5F-40DE-B252-204FA0D5385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2A5F-40DE-B252-204FA0D5385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2A5F-40DE-B252-204FA0D53859}"/>
              </c:ext>
            </c:extLst>
          </c:dPt>
          <c:dLbls>
            <c:dLbl>
              <c:idx val="0"/>
              <c:layout>
                <c:manualLayout>
                  <c:x val="-9.3403385872737887E-3"/>
                  <c:y val="-0.16076772209293477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A5F-40DE-B252-204FA0D53859}"/>
                </c:ext>
              </c:extLst>
            </c:dLbl>
            <c:dLbl>
              <c:idx val="1"/>
              <c:layout>
                <c:manualLayout>
                  <c:x val="6.0712200817279627E-2"/>
                  <c:y val="-0.1292203156424592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A5F-40DE-B252-204FA0D53859}"/>
                </c:ext>
              </c:extLst>
            </c:dLbl>
            <c:dLbl>
              <c:idx val="2"/>
              <c:layout>
                <c:manualLayout>
                  <c:x val="0.10040863981319315"/>
                  <c:y val="-9.574364580054660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A5F-40DE-B252-204FA0D53859}"/>
                </c:ext>
              </c:extLst>
            </c:dLbl>
            <c:dLbl>
              <c:idx val="3"/>
              <c:layout>
                <c:manualLayout>
                  <c:x val="0.10274372446001168"/>
                  <c:y val="-5.037310872937634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A5F-40DE-B252-204FA0D53859}"/>
                </c:ext>
              </c:extLst>
            </c:dLbl>
            <c:dLbl>
              <c:idx val="4"/>
              <c:layout>
                <c:manualLayout>
                  <c:x val="7.0052539404553332E-2"/>
                  <c:y val="-3.1252819572709736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A5F-40DE-B252-204FA0D53859}"/>
                </c:ext>
              </c:extLst>
            </c:dLbl>
            <c:dLbl>
              <c:idx val="5"/>
              <c:layout>
                <c:manualLayout>
                  <c:x val="3.2691185055458261E-2"/>
                  <c:y val="3.208647756836258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A5F-40DE-B252-204FA0D53859}"/>
                </c:ext>
              </c:extLst>
            </c:dLbl>
            <c:dLbl>
              <c:idx val="6"/>
              <c:layout>
                <c:manualLayout>
                  <c:x val="5.3706946876824112E-2"/>
                  <c:y val="7.608948289504266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A5F-40DE-B252-204FA0D53859}"/>
                </c:ext>
              </c:extLst>
            </c:dLbl>
            <c:dLbl>
              <c:idx val="7"/>
              <c:layout>
                <c:manualLayout>
                  <c:x val="5.6042031523642649E-2"/>
                  <c:y val="6.965098211564520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A5F-40DE-B252-204FA0D53859}"/>
                </c:ext>
              </c:extLst>
            </c:dLbl>
            <c:dLbl>
              <c:idx val="8"/>
              <c:layout>
                <c:manualLayout>
                  <c:x val="-8.1727962638645651E-2"/>
                  <c:y val="-0.1297776814994035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A5F-40DE-B252-204FA0D53859}"/>
                </c:ext>
              </c:extLst>
            </c:dLbl>
            <c:dLbl>
              <c:idx val="9"/>
              <c:layout>
                <c:manualLayout>
                  <c:x val="-8.4063231150396919E-2"/>
                  <c:y val="-2.0456844581618026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A5F-40DE-B252-204FA0D53859}"/>
                </c:ext>
              </c:extLst>
            </c:dLbl>
            <c:dLbl>
              <c:idx val="10"/>
              <c:layout>
                <c:manualLayout>
                  <c:x val="-7.9392877991827163E-2"/>
                  <c:y val="-0.1024709124043736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2A5F-40DE-B252-204FA0D53859}"/>
                </c:ext>
              </c:extLst>
            </c:dLbl>
            <c:dLbl>
              <c:idx val="11"/>
              <c:layout>
                <c:manualLayout>
                  <c:x val="-9.5738470519556376E-2"/>
                  <c:y val="-4.429197904587119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A5F-40DE-B252-204FA0D53859}"/>
                </c:ext>
              </c:extLst>
            </c:dLbl>
            <c:dLbl>
              <c:idx val="12"/>
              <c:layout>
                <c:manualLayout>
                  <c:x val="-6.0712200817279627E-2"/>
                  <c:y val="-0.15313528169532356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2A5F-40DE-B252-204FA0D53859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Presentados'!$C$3:$E$3</c:f>
              <c:strCache>
                <c:ptCount val="3"/>
                <c:pt idx="0">
                  <c:v>OCT</c:v>
                </c:pt>
                <c:pt idx="1">
                  <c:v>NOV</c:v>
                </c:pt>
                <c:pt idx="2">
                  <c:v>DIC</c:v>
                </c:pt>
              </c:strCache>
            </c:strRef>
          </c:cat>
          <c:val>
            <c:numRef>
              <c:f>'Medios Presentados'!$C$20:$E$20</c:f>
              <c:numCache>
                <c:formatCode>General</c:formatCode>
                <c:ptCount val="3"/>
                <c:pt idx="0">
                  <c:v>63</c:v>
                </c:pt>
                <c:pt idx="1">
                  <c:v>56</c:v>
                </c:pt>
                <c:pt idx="2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A5F-40DE-B252-204FA0D5385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1.2265514524402143E-2"/>
          <c:y val="0.82180378085650685"/>
          <c:w val="0.98773448547559783"/>
          <c:h val="0.17592823681849895"/>
        </c:manualLayout>
      </c:layout>
      <c:overlay val="0"/>
      <c:txPr>
        <a:bodyPr/>
        <a:lstStyle/>
        <a:p>
          <a:pPr>
            <a:defRPr sz="1200">
              <a:latin typeface="Century Gothic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7664765135343395E-2"/>
          <c:y val="0.24445959445320306"/>
          <c:w val="0.58121149288168772"/>
          <c:h val="0.6324306370055409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1.7560715396710769E-2"/>
                  <c:y val="-0.1849948133646001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287-43B2-A20B-3E89F2D9957D}"/>
                </c:ext>
              </c:extLst>
            </c:dLbl>
            <c:dLbl>
              <c:idx val="1"/>
              <c:layout>
                <c:manualLayout>
                  <c:x val="6.1682736001860104E-2"/>
                  <c:y val="-0.1669740274529122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287-43B2-A20B-3E89F2D9957D}"/>
                </c:ext>
              </c:extLst>
            </c:dLbl>
            <c:dLbl>
              <c:idx val="2"/>
              <c:layout>
                <c:manualLayout>
                  <c:x val="0.10481218719969923"/>
                  <c:y val="-0.1139240790202529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287-43B2-A20B-3E89F2D9957D}"/>
                </c:ext>
              </c:extLst>
            </c:dLbl>
            <c:dLbl>
              <c:idx val="3"/>
              <c:layout>
                <c:manualLayout>
                  <c:x val="0.10950683717665942"/>
                  <c:y val="-7.615296425619563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287-43B2-A20B-3E89F2D9957D}"/>
                </c:ext>
              </c:extLst>
            </c:dLbl>
            <c:dLbl>
              <c:idx val="4"/>
              <c:layout>
                <c:manualLayout>
                  <c:x val="9.7582511259748025E-2"/>
                  <c:y val="-2.204151849933182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287-43B2-A20B-3E89F2D9957D}"/>
                </c:ext>
              </c:extLst>
            </c:dLbl>
            <c:dLbl>
              <c:idx val="5"/>
              <c:layout>
                <c:manualLayout>
                  <c:x val="4.8200057631869783E-2"/>
                  <c:y val="2.201211552180691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287-43B2-A20B-3E89F2D9957D}"/>
                </c:ext>
              </c:extLst>
            </c:dLbl>
            <c:dLbl>
              <c:idx val="6"/>
              <c:layout>
                <c:manualLayout>
                  <c:x val="-9.6876992185687738E-2"/>
                  <c:y val="5.471021995171421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287-43B2-A20B-3E89F2D9957D}"/>
                </c:ext>
              </c:extLst>
            </c:dLbl>
            <c:dLbl>
              <c:idx val="7"/>
              <c:layout>
                <c:manualLayout>
                  <c:x val="-0.10805957116935212"/>
                  <c:y val="-4.550060936425031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287-43B2-A20B-3E89F2D9957D}"/>
                </c:ext>
              </c:extLst>
            </c:dLbl>
            <c:dLbl>
              <c:idx val="8"/>
              <c:layout>
                <c:manualLayout>
                  <c:x val="-0.14260394392001335"/>
                  <c:y val="-0.14066160187919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5287-43B2-A20B-3E89F2D9957D}"/>
                </c:ext>
              </c:extLst>
            </c:dLbl>
            <c:dLbl>
              <c:idx val="9"/>
              <c:layout>
                <c:manualLayout>
                  <c:x val="-9.2588242100432122E-2"/>
                  <c:y val="-0.1826821944289331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287-43B2-A20B-3E89F2D9957D}"/>
                </c:ext>
              </c:extLst>
            </c:dLbl>
            <c:dLbl>
              <c:idx val="10"/>
              <c:layout>
                <c:manualLayout>
                  <c:x val="-7.8408362277113217E-2"/>
                  <c:y val="6.1143242585279221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5287-43B2-A20B-3E89F2D9957D}"/>
                </c:ext>
              </c:extLst>
            </c:dLbl>
            <c:dLbl>
              <c:idx val="11"/>
              <c:layout>
                <c:manualLayout>
                  <c:x val="-0.1291079573568524"/>
                  <c:y val="-6.645571276181422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287-43B2-A20B-3E89F2D9957D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E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'Medios Presentados'!$C$3:$E$3</c15:sqref>
                  </c15:fullRef>
                </c:ext>
              </c:extLst>
              <c:f>'Medios Presentados'!$C$3:$E$3</c:f>
              <c:strCache>
                <c:ptCount val="3"/>
                <c:pt idx="0">
                  <c:v>OCT</c:v>
                </c:pt>
                <c:pt idx="1">
                  <c:v>NOV</c:v>
                </c:pt>
                <c:pt idx="2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'Medios Presentados'!$C$20:$E$20</c15:sqref>
                  </c15:fullRef>
                </c:ext>
              </c:extLst>
              <c:f>'Medios Presentados'!$C$20:$E$20</c:f>
              <c:numCache>
                <c:formatCode>General</c:formatCode>
                <c:ptCount val="3"/>
                <c:pt idx="0">
                  <c:v>63</c:v>
                </c:pt>
                <c:pt idx="1">
                  <c:v>56</c:v>
                </c:pt>
                <c:pt idx="2">
                  <c:v>35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'Medios Presentados'!#REF!</c15:sqref>
                  <c15:dLbl>
                    <c:idx val="5"/>
                    <c:layout>
                      <c:manualLayout>
                        <c:x val="7.0738961454482011E-2"/>
                        <c:y val="-0.13068203196502343"/>
                      </c:manualLayout>
                    </c:layout>
                    <c:dLblPos val="bestFit"/>
                    <c:showLegendKey val="0"/>
                    <c:showVal val="0"/>
                    <c:showCatName val="0"/>
                    <c:showSerName val="0"/>
                    <c:showPercent val="1"/>
                    <c:showBubbleSize val="0"/>
                    <c:separator>. </c:separator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7D08-4444-953A-518085148989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C-5287-43B2-A20B-3E89F2D99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2594012680859743"/>
          <c:y val="0.10285585140432857"/>
          <c:w val="0.24589086431354398"/>
          <c:h val="0.7341614507528782"/>
        </c:manualLayout>
      </c:layout>
      <c:overlay val="0"/>
      <c:txPr>
        <a:bodyPr/>
        <a:lstStyle/>
        <a:p>
          <a:pPr rtl="0">
            <a:defRPr sz="12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21</xdr:row>
      <xdr:rowOff>6350</xdr:rowOff>
    </xdr:from>
    <xdr:to>
      <xdr:col>8</xdr:col>
      <xdr:colOff>685799</xdr:colOff>
      <xdr:row>45</xdr:row>
      <xdr:rowOff>53975</xdr:rowOff>
    </xdr:to>
    <xdr:graphicFrame macro="">
      <xdr:nvGraphicFramePr>
        <xdr:cNvPr id="6187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6350</xdr:colOff>
      <xdr:row>0</xdr:row>
      <xdr:rowOff>161924</xdr:rowOff>
    </xdr:from>
    <xdr:to>
      <xdr:col>17</xdr:col>
      <xdr:colOff>111125</xdr:colOff>
      <xdr:row>17</xdr:row>
      <xdr:rowOff>0</xdr:rowOff>
    </xdr:to>
    <xdr:graphicFrame macro="">
      <xdr:nvGraphicFramePr>
        <xdr:cNvPr id="6188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53974</xdr:colOff>
      <xdr:row>19</xdr:row>
      <xdr:rowOff>152400</xdr:rowOff>
    </xdr:from>
    <xdr:to>
      <xdr:col>17</xdr:col>
      <xdr:colOff>130175</xdr:colOff>
      <xdr:row>43</xdr:row>
      <xdr:rowOff>155574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8"/>
  <sheetViews>
    <sheetView tabSelected="1" zoomScaleNormal="100" workbookViewId="0">
      <selection activeCell="X13" sqref="X13"/>
    </sheetView>
  </sheetViews>
  <sheetFormatPr baseColWidth="10" defaultRowHeight="12.75" x14ac:dyDescent="0.2"/>
  <cols>
    <col min="1" max="1" width="6.42578125" style="1" customWidth="1"/>
    <col min="2" max="2" width="19.140625" style="1" customWidth="1"/>
    <col min="3" max="3" width="6.140625" style="1" customWidth="1"/>
    <col min="4" max="5" width="5.85546875" style="1" customWidth="1"/>
    <col min="6" max="6" width="7" style="1" customWidth="1"/>
    <col min="7" max="7" width="7.7109375" style="1" hidden="1" customWidth="1"/>
    <col min="8" max="8" width="7.42578125" style="1" customWidth="1"/>
    <col min="9" max="9" width="10.28515625" style="1" customWidth="1"/>
    <col min="10" max="10" width="6.42578125" style="1" customWidth="1"/>
    <col min="11" max="16384" width="11.42578125" style="1"/>
  </cols>
  <sheetData>
    <row r="1" spans="1:10" x14ac:dyDescent="0.2">
      <c r="A1" s="31" t="s">
        <v>18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15" customHeight="1" x14ac:dyDescent="0.2">
      <c r="A2" s="31"/>
      <c r="B2" s="31"/>
      <c r="C2" s="31"/>
      <c r="D2" s="31"/>
      <c r="E2" s="31"/>
      <c r="F2" s="31"/>
      <c r="G2" s="31"/>
      <c r="H2" s="31"/>
      <c r="I2" s="31"/>
      <c r="J2" s="31"/>
    </row>
    <row r="3" spans="1:10" ht="19.5" customHeight="1" x14ac:dyDescent="0.2">
      <c r="B3" s="8" t="s">
        <v>6</v>
      </c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4</v>
      </c>
    </row>
    <row r="4" spans="1:10" ht="19.5" customHeight="1" x14ac:dyDescent="0.2">
      <c r="B4" s="19" t="s">
        <v>7</v>
      </c>
      <c r="C4" s="20">
        <v>0</v>
      </c>
      <c r="D4" s="20">
        <v>0</v>
      </c>
      <c r="E4" s="20">
        <v>0</v>
      </c>
      <c r="F4" s="5">
        <f>SUM(C4:E4)</f>
        <v>0</v>
      </c>
      <c r="G4" s="5"/>
      <c r="H4" s="5">
        <f>AVERAGE(C4:E4)</f>
        <v>0</v>
      </c>
      <c r="I4" s="5">
        <f>F4*100/$F20</f>
        <v>0</v>
      </c>
    </row>
    <row r="5" spans="1:10" ht="24" customHeight="1" x14ac:dyDescent="0.2">
      <c r="B5" s="10" t="s">
        <v>19</v>
      </c>
      <c r="C5" s="21">
        <v>3</v>
      </c>
      <c r="D5" s="21">
        <v>0</v>
      </c>
      <c r="E5" s="21">
        <v>3</v>
      </c>
      <c r="F5" s="4">
        <f>SUM(C5:E5)</f>
        <v>6</v>
      </c>
      <c r="G5" s="11">
        <f>F$9*100/F$20</f>
        <v>0</v>
      </c>
      <c r="H5" s="12">
        <f>AVERAGE(C5:E5)</f>
        <v>2</v>
      </c>
      <c r="I5" s="12">
        <f>F5*100/$F20</f>
        <v>3.8961038961038961</v>
      </c>
    </row>
    <row r="6" spans="1:10" ht="30.75" customHeight="1" x14ac:dyDescent="0.2">
      <c r="B6" s="10" t="s">
        <v>8</v>
      </c>
      <c r="C6" s="21">
        <v>0</v>
      </c>
      <c r="D6" s="21">
        <v>0</v>
      </c>
      <c r="E6" s="21">
        <v>0</v>
      </c>
      <c r="F6" s="4">
        <f>SUM(C6:E6)</f>
        <v>0</v>
      </c>
      <c r="G6" s="11"/>
      <c r="H6" s="12">
        <f>AVERAGE(C6:E6)</f>
        <v>0</v>
      </c>
      <c r="I6" s="12">
        <f>F6*100/$F20</f>
        <v>0</v>
      </c>
    </row>
    <row r="7" spans="1:10" ht="26.25" customHeight="1" x14ac:dyDescent="0.2">
      <c r="B7" s="10" t="s">
        <v>20</v>
      </c>
      <c r="C7" s="21">
        <v>0</v>
      </c>
      <c r="D7" s="21">
        <v>0</v>
      </c>
      <c r="E7" s="21">
        <v>2</v>
      </c>
      <c r="F7" s="4">
        <f>SUM(C7:E7)</f>
        <v>2</v>
      </c>
      <c r="G7" s="12" t="e">
        <f>F7*100/F22</f>
        <v>#DIV/0!</v>
      </c>
      <c r="H7" s="4">
        <f>AVERAGE(C7:E7)</f>
        <v>0.66666666666666663</v>
      </c>
      <c r="I7" s="12">
        <f>F7*100/$F20</f>
        <v>1.2987012987012987</v>
      </c>
    </row>
    <row r="8" spans="1:10" ht="29.25" customHeight="1" x14ac:dyDescent="0.2">
      <c r="B8" s="10" t="s">
        <v>21</v>
      </c>
      <c r="C8" s="21">
        <v>1</v>
      </c>
      <c r="D8" s="21">
        <v>2</v>
      </c>
      <c r="E8" s="21">
        <v>0</v>
      </c>
      <c r="F8" s="4">
        <f>SUM(C8:E8)</f>
        <v>3</v>
      </c>
      <c r="G8" s="12"/>
      <c r="H8" s="4">
        <f>AVERAGE(C8:E8)</f>
        <v>1</v>
      </c>
      <c r="I8" s="12">
        <f>F8*100/$F20</f>
        <v>1.948051948051948</v>
      </c>
    </row>
    <row r="9" spans="1:10" ht="24.75" customHeight="1" x14ac:dyDescent="0.2">
      <c r="B9" s="25" t="s">
        <v>9</v>
      </c>
      <c r="C9" s="26">
        <v>0</v>
      </c>
      <c r="D9" s="26">
        <v>0</v>
      </c>
      <c r="E9" s="26">
        <v>0</v>
      </c>
      <c r="F9" s="27">
        <f>SUM(C9:E9)</f>
        <v>0</v>
      </c>
      <c r="G9" s="29">
        <f>F$9*100/F$20</f>
        <v>0</v>
      </c>
      <c r="H9" s="28">
        <f>AVERAGE(C9:E9)</f>
        <v>0</v>
      </c>
      <c r="I9" s="28">
        <f>F9*100/$F20</f>
        <v>0</v>
      </c>
    </row>
    <row r="10" spans="1:10" ht="19.5" customHeight="1" x14ac:dyDescent="0.2">
      <c r="B10" s="25" t="s">
        <v>22</v>
      </c>
      <c r="C10" s="26">
        <v>28</v>
      </c>
      <c r="D10" s="26">
        <v>25</v>
      </c>
      <c r="E10" s="26">
        <v>0</v>
      </c>
      <c r="F10" s="27">
        <f>SUM(C10:E10)</f>
        <v>53</v>
      </c>
      <c r="G10" s="28" t="e">
        <f>F10*100/F26</f>
        <v>#DIV/0!</v>
      </c>
      <c r="H10" s="27">
        <f>AVERAGE(C10:E10)</f>
        <v>17.666666666666668</v>
      </c>
      <c r="I10" s="28">
        <f>F10*100/$F20</f>
        <v>34.415584415584412</v>
      </c>
    </row>
    <row r="11" spans="1:10" ht="23.25" customHeight="1" x14ac:dyDescent="0.2">
      <c r="B11" s="25" t="s">
        <v>10</v>
      </c>
      <c r="C11" s="26">
        <v>0</v>
      </c>
      <c r="D11" s="26">
        <v>0</v>
      </c>
      <c r="E11" s="26">
        <v>0</v>
      </c>
      <c r="F11" s="27">
        <f>SUM(C11:E11)</f>
        <v>0</v>
      </c>
      <c r="G11" s="28"/>
      <c r="H11" s="27">
        <f>AVERAGE(C11:E11)</f>
        <v>0</v>
      </c>
      <c r="I11" s="28">
        <f>F11*100/$F20</f>
        <v>0</v>
      </c>
    </row>
    <row r="12" spans="1:10" ht="23.25" customHeight="1" x14ac:dyDescent="0.2">
      <c r="B12" s="13" t="s">
        <v>11</v>
      </c>
      <c r="C12" s="22">
        <v>8</v>
      </c>
      <c r="D12" s="22">
        <v>0</v>
      </c>
      <c r="E12" s="22">
        <v>7</v>
      </c>
      <c r="F12" s="4">
        <f>SUM(C12:E12)</f>
        <v>15</v>
      </c>
      <c r="G12" s="12" t="e">
        <f>F12*100/F28</f>
        <v>#DIV/0!</v>
      </c>
      <c r="H12" s="4">
        <f>AVERAGE(C12:E12)</f>
        <v>5</v>
      </c>
      <c r="I12" s="12">
        <f>F12*100/$F20</f>
        <v>9.7402597402597397</v>
      </c>
    </row>
    <row r="13" spans="1:10" ht="21.75" customHeight="1" x14ac:dyDescent="0.2">
      <c r="B13" s="13" t="s">
        <v>12</v>
      </c>
      <c r="C13" s="22">
        <v>4</v>
      </c>
      <c r="D13" s="22">
        <v>0</v>
      </c>
      <c r="E13" s="22">
        <v>6</v>
      </c>
      <c r="F13" s="4">
        <f>SUM(C13:E13)</f>
        <v>10</v>
      </c>
      <c r="G13" s="11">
        <f>F$9*100/F$20</f>
        <v>0</v>
      </c>
      <c r="H13" s="12">
        <f>AVERAGE(C13:E13)</f>
        <v>3.3333333333333335</v>
      </c>
      <c r="I13" s="12">
        <f>F13*100/$F20</f>
        <v>6.4935064935064934</v>
      </c>
    </row>
    <row r="14" spans="1:10" ht="21.75" customHeight="1" x14ac:dyDescent="0.2">
      <c r="B14" s="13" t="s">
        <v>13</v>
      </c>
      <c r="C14" s="22">
        <v>6</v>
      </c>
      <c r="D14" s="22">
        <v>10</v>
      </c>
      <c r="E14" s="22">
        <v>2</v>
      </c>
      <c r="F14" s="4">
        <f>SUM(C14:E14)</f>
        <v>18</v>
      </c>
      <c r="G14" s="11"/>
      <c r="H14" s="12">
        <f>AVERAGE(C14:E14)</f>
        <v>6</v>
      </c>
      <c r="I14" s="12">
        <f>F14*100/$F20</f>
        <v>11.688311688311689</v>
      </c>
    </row>
    <row r="15" spans="1:10" ht="21.75" customHeight="1" x14ac:dyDescent="0.2">
      <c r="B15" s="13" t="s">
        <v>14</v>
      </c>
      <c r="C15" s="22">
        <v>0</v>
      </c>
      <c r="D15" s="22">
        <v>0</v>
      </c>
      <c r="E15" s="22">
        <v>0</v>
      </c>
      <c r="F15" s="4">
        <f>SUM(C15:E15)</f>
        <v>0</v>
      </c>
      <c r="G15" s="11"/>
      <c r="H15" s="12">
        <f>AVERAGE(C15:E15)</f>
        <v>0</v>
      </c>
      <c r="I15" s="12">
        <f>F15*100/$F20</f>
        <v>0</v>
      </c>
    </row>
    <row r="16" spans="1:10" ht="27" x14ac:dyDescent="0.2">
      <c r="B16" s="7" t="s">
        <v>15</v>
      </c>
      <c r="C16" s="23">
        <v>0</v>
      </c>
      <c r="D16" s="23">
        <v>0</v>
      </c>
      <c r="E16" s="23">
        <v>0</v>
      </c>
      <c r="F16" s="5">
        <f>SUM(C16:E16)</f>
        <v>0</v>
      </c>
      <c r="G16" s="14">
        <f>F$9*100/F$20</f>
        <v>0</v>
      </c>
      <c r="H16" s="6">
        <f>AVERAGE(C16:E16)</f>
        <v>0</v>
      </c>
      <c r="I16" s="6">
        <f>F16*100/$F20</f>
        <v>0</v>
      </c>
    </row>
    <row r="17" spans="2:9" ht="31.5" customHeight="1" x14ac:dyDescent="0.2">
      <c r="B17" s="7" t="s">
        <v>16</v>
      </c>
      <c r="C17" s="23">
        <v>0</v>
      </c>
      <c r="D17" s="23">
        <v>0</v>
      </c>
      <c r="E17" s="23">
        <v>0</v>
      </c>
      <c r="F17" s="5">
        <f>SUM(C17:E17)</f>
        <v>0</v>
      </c>
      <c r="G17" s="14"/>
      <c r="H17" s="6">
        <f>AVERAGE(C17:E17)</f>
        <v>0</v>
      </c>
      <c r="I17" s="6">
        <f>F17*100/$F20</f>
        <v>0</v>
      </c>
    </row>
    <row r="18" spans="2:9" ht="31.5" customHeight="1" x14ac:dyDescent="0.2">
      <c r="B18" s="10" t="s">
        <v>17</v>
      </c>
      <c r="C18" s="22">
        <v>12</v>
      </c>
      <c r="D18" s="22">
        <v>19</v>
      </c>
      <c r="E18" s="22">
        <v>15</v>
      </c>
      <c r="F18" s="4">
        <f>SUM(C18:E18)</f>
        <v>46</v>
      </c>
      <c r="G18" s="11"/>
      <c r="H18" s="12">
        <f>AVERAGE(C18:E18)</f>
        <v>15.333333333333334</v>
      </c>
      <c r="I18" s="12"/>
    </row>
    <row r="19" spans="2:9" ht="19.5" customHeight="1" x14ac:dyDescent="0.2">
      <c r="B19" s="30" t="s">
        <v>23</v>
      </c>
      <c r="C19" s="20">
        <v>1</v>
      </c>
      <c r="D19" s="20">
        <v>0</v>
      </c>
      <c r="E19" s="20">
        <v>0</v>
      </c>
      <c r="F19" s="5">
        <f>SUM(C19:E19)</f>
        <v>1</v>
      </c>
      <c r="G19" s="6"/>
      <c r="H19" s="5">
        <f>AVERAGE(C19:E19)</f>
        <v>0.33333333333333331</v>
      </c>
      <c r="I19" s="6">
        <f>F19*100/$F20</f>
        <v>0.64935064935064934</v>
      </c>
    </row>
    <row r="20" spans="2:9" ht="22.5" customHeight="1" x14ac:dyDescent="0.2">
      <c r="B20" s="15" t="s">
        <v>3</v>
      </c>
      <c r="C20" s="16">
        <f t="shared" ref="C20:F20" si="0">SUM(C4:C19)</f>
        <v>63</v>
      </c>
      <c r="D20" s="16">
        <f t="shared" si="0"/>
        <v>56</v>
      </c>
      <c r="E20" s="16">
        <f t="shared" si="0"/>
        <v>35</v>
      </c>
      <c r="F20" s="24">
        <f t="shared" si="0"/>
        <v>154</v>
      </c>
      <c r="G20" s="17" t="e">
        <f>SUM(G5:G17)</f>
        <v>#DIV/0!</v>
      </c>
      <c r="H20" s="18">
        <f>AVERAGE(C20:E20)</f>
        <v>51.333333333333336</v>
      </c>
      <c r="I20" s="18">
        <f>F20*100/$F20</f>
        <v>100</v>
      </c>
    </row>
    <row r="21" spans="2:9" x14ac:dyDescent="0.2">
      <c r="B21" s="3"/>
    </row>
    <row r="22" spans="2:9" x14ac:dyDescent="0.2">
      <c r="B22" s="3"/>
    </row>
    <row r="43" spans="2:2" x14ac:dyDescent="0.2">
      <c r="B43" s="2"/>
    </row>
    <row r="44" spans="2:2" ht="24" customHeight="1" x14ac:dyDescent="0.2"/>
    <row r="45" spans="2:2" ht="24" customHeight="1" x14ac:dyDescent="0.2"/>
    <row r="48" spans="2:2" ht="15" customHeight="1" x14ac:dyDescent="0.2"/>
  </sheetData>
  <mergeCells count="1">
    <mergeCell ref="A1:J2"/>
  </mergeCells>
  <phoneticPr fontId="3" type="noConversion"/>
  <pageMargins left="0.7" right="0.7" top="0.75" bottom="0.75" header="0.3" footer="0.3"/>
  <pageSetup scale="89" orientation="landscape" r:id="rId1"/>
  <rowBreaks count="1" manualBreakCount="1">
    <brk id="21" max="29" man="1"/>
  </rowBreaks>
  <colBreaks count="1" manualBreakCount="1">
    <brk id="10" min="1" max="57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Medios Presentados</vt:lpstr>
      <vt:lpstr>'Medios Presentados'!Área_de_impresión</vt:lpstr>
    </vt:vector>
  </TitlesOfParts>
  <Company>IEEM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Usuario</cp:lastModifiedBy>
  <cp:lastPrinted>2014-10-20T16:33:00Z</cp:lastPrinted>
  <dcterms:created xsi:type="dcterms:W3CDTF">2010-05-24T07:06:38Z</dcterms:created>
  <dcterms:modified xsi:type="dcterms:W3CDTF">2019-03-04T19:25:25Z</dcterms:modified>
</cp:coreProperties>
</file>