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5\2015 2 trimestre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Presentados'!$A$2:$V$57</definedName>
  </definedNames>
  <calcPr calcId="162913"/>
</workbook>
</file>

<file path=xl/calcChain.xml><?xml version="1.0" encoding="utf-8"?>
<calcChain xmlns="http://schemas.openxmlformats.org/spreadsheetml/2006/main">
  <c r="G18" i="7" l="1"/>
  <c r="I18" i="7"/>
  <c r="E20" i="7" l="1"/>
  <c r="G15" i="7" l="1"/>
  <c r="I8" i="7" l="1"/>
  <c r="G8" i="7"/>
  <c r="I19" i="7" l="1"/>
  <c r="I17" i="7"/>
  <c r="I15" i="7"/>
  <c r="I14" i="7"/>
  <c r="I11" i="7"/>
  <c r="I6" i="7"/>
  <c r="G19" i="7"/>
  <c r="G17" i="7"/>
  <c r="G14" i="7"/>
  <c r="G11" i="7"/>
  <c r="G6" i="7"/>
  <c r="G4" i="7" l="1"/>
  <c r="D20" i="7"/>
  <c r="C20" i="7"/>
  <c r="I4" i="7"/>
  <c r="G13" i="7" l="1"/>
  <c r="G12" i="7"/>
  <c r="I16" i="7" l="1"/>
  <c r="I10" i="7" l="1"/>
  <c r="I9" i="7"/>
  <c r="G5" i="7" l="1"/>
  <c r="G7" i="7"/>
  <c r="G9" i="7"/>
  <c r="G10" i="7"/>
  <c r="G16" i="7"/>
  <c r="G20" i="7" l="1"/>
  <c r="J8" i="7" s="1"/>
  <c r="J4" i="7" l="1"/>
  <c r="J19" i="7"/>
  <c r="J11" i="7"/>
  <c r="J17" i="7"/>
  <c r="J15" i="7"/>
  <c r="J14" i="7"/>
  <c r="J6" i="7"/>
  <c r="J16" i="7"/>
  <c r="J13" i="7"/>
  <c r="J5" i="7"/>
  <c r="J12" i="7"/>
  <c r="J9" i="7"/>
  <c r="J7" i="7"/>
  <c r="J10" i="7"/>
  <c r="I5" i="7" l="1"/>
  <c r="H7" i="7"/>
  <c r="I7" i="7"/>
  <c r="H12" i="7"/>
  <c r="I12" i="7"/>
  <c r="I13" i="7"/>
  <c r="I20" i="7" l="1"/>
  <c r="H10" i="7"/>
  <c r="J20" i="7" l="1"/>
  <c r="H13" i="7" l="1"/>
  <c r="H5" i="7"/>
  <c r="H9" i="7"/>
  <c r="H16" i="7"/>
  <c r="H20" i="7" l="1"/>
</calcChain>
</file>

<file path=xl/comments1.xml><?xml version="1.0" encoding="utf-8"?>
<comments xmlns="http://schemas.openxmlformats.org/spreadsheetml/2006/main">
  <authors>
    <author>Usuario</author>
  </authors>
  <commentList>
    <comment ref="C4" authorId="0" shapeId="0">
      <text>
        <r>
          <rPr>
            <b/>
            <sz val="9"/>
            <color indexed="81"/>
            <rFont val="Tahoma"/>
            <family val="2"/>
          </rPr>
          <t xml:space="preserve">IEEM: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</rPr>
          <t>IEEM:  9, 10, 11, 12, 13, 14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IEEM:  15</t>
        </r>
      </text>
    </comment>
    <comment ref="C5" authorId="0" shapeId="0">
      <text>
        <r>
          <rPr>
            <b/>
            <sz val="9"/>
            <color indexed="81"/>
            <rFont val="Tahoma"/>
            <family val="2"/>
          </rPr>
          <t>IEEM: 15, 16, 17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IEEM: 18, 19, 20, 21, 22, 23, 24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IEEM: 25, 26, 27, 28, 29, 30, 31, 32, 33</t>
        </r>
      </text>
    </comment>
  </commentList>
</comments>
</file>

<file path=xl/sharedStrings.xml><?xml version="1.0" encoding="utf-8"?>
<sst xmlns="http://schemas.openxmlformats.org/spreadsheetml/2006/main" count="26" uniqueCount="24">
  <si>
    <t>ABR</t>
  </si>
  <si>
    <t>MAY</t>
  </si>
  <si>
    <t>JUN</t>
  </si>
  <si>
    <t>TOTAL</t>
  </si>
  <si>
    <t>%</t>
  </si>
  <si>
    <t>PROM</t>
  </si>
  <si>
    <t>ASUNTO</t>
  </si>
  <si>
    <t>Recursos de Revisión</t>
  </si>
  <si>
    <t>Recursos de Apelación ante Órganos Desconcentrados</t>
  </si>
  <si>
    <t>J.R.C. ante el Consejo General</t>
  </si>
  <si>
    <t>J.R.C. ante Órganos Desconcentrados</t>
  </si>
  <si>
    <t>J.D.C. ante el Consejo General</t>
  </si>
  <si>
    <t>J.D.C. ante el T.E.E.M.</t>
  </si>
  <si>
    <t>J.D.C. ante T.E.P.J.F.</t>
  </si>
  <si>
    <t>J.D.C. ante Órganos Desconcentrados</t>
  </si>
  <si>
    <t>Juicios de Inconformidad ante el Consejo General</t>
  </si>
  <si>
    <t>Juicios de Inconformidad ante Órganos Desconcentrados</t>
  </si>
  <si>
    <t>Recursos de Reconsideración ante Sala Regional</t>
  </si>
  <si>
    <t>b) Estadístico de medios de impugnación presentados por mes</t>
  </si>
  <si>
    <t>Recursos de Apelación ante Consejo General</t>
  </si>
  <si>
    <t xml:space="preserve">Recursos de Apelación interpuestos ante T.E.E.M. </t>
  </si>
  <si>
    <t xml:space="preserve">Recursos de Apelación interpuestos ante T.E.P.J.F. </t>
  </si>
  <si>
    <t xml:space="preserve">J.R.C. ante T.E.E.M y resuelve T.R.I.F.E.. </t>
  </si>
  <si>
    <t>Juicios Electorales ante T.E.P.J.F.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</si>
</sst>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8"/>
      <color rgb="FFFF33CC"/>
      <name val="Century Gothic"/>
      <family val="2"/>
    </font>
    <font>
      <b/>
      <sz val="8"/>
      <color rgb="FFFF0000"/>
      <name val="Century Gothic"/>
      <family val="2"/>
    </font>
    <font>
      <b/>
      <sz val="8"/>
      <color rgb="FFFF3399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4" fillId="0" borderId="0" xfId="0" applyFont="1"/>
    <xf numFmtId="0" fontId="5" fillId="7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97B13"/>
      <color rgb="FFDF770F"/>
      <color rgb="FFFF3399"/>
      <color rgb="FFFF33CC"/>
      <color rgb="FFCC0099"/>
      <color rgb="FFC5F595"/>
      <color rgb="FF700000"/>
      <color rgb="FF00CC66"/>
      <color rgb="FFCC6600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POR NOMBRE</a:t>
            </a:r>
            <a:endParaRPr lang="en-US" sz="1100">
              <a:latin typeface="Century Gothic" pitchFamily="34" charset="0"/>
              <a:cs typeface="Arial" pitchFamily="34" charset="0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6260164683460044E-3"/>
          <c:y val="0.11127163280662151"/>
          <c:w val="0.99837398353165396"/>
          <c:h val="0.7823562799571046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Presentados'!$B$4:$B$19</c:f>
              <c:strCache>
                <c:ptCount val="16"/>
                <c:pt idx="0">
                  <c:v>Recursos de Revisión</c:v>
                </c:pt>
                <c:pt idx="1">
                  <c:v>Recursos de Apelación ante Consejo General</c:v>
                </c:pt>
                <c:pt idx="2">
                  <c:v>Recursos de Apelación ante Órganos Desconcentrados</c:v>
                </c:pt>
                <c:pt idx="3">
                  <c:v>Recursos de Apelación interpuestos ante T.E.E.M. </c:v>
                </c:pt>
                <c:pt idx="4">
                  <c:v>Recursos de Apelación interpuestos ante T.E.P.J.F. </c:v>
                </c:pt>
                <c:pt idx="5">
                  <c:v>J.R.C. ante el Consejo General</c:v>
                </c:pt>
                <c:pt idx="6">
                  <c:v>J.R.C. ante T.E.E.M y resuelve T.R.I.F.E.. </c:v>
                </c:pt>
                <c:pt idx="7">
                  <c:v>J.R.C. ante Órganos Desconcentrados</c:v>
                </c:pt>
                <c:pt idx="8">
                  <c:v>J.D.C. ante el Consejo General</c:v>
                </c:pt>
                <c:pt idx="9">
                  <c:v>J.D.C. ante el T.E.E.M.</c:v>
                </c:pt>
                <c:pt idx="10">
                  <c:v>J.D.C. ante T.E.P.J.F.</c:v>
                </c:pt>
                <c:pt idx="11">
                  <c:v>J.D.C. ante Órganos Desconcentrados</c:v>
                </c:pt>
                <c:pt idx="12">
                  <c:v>Juicios de Inconformidad ante el Consejo General</c:v>
                </c:pt>
                <c:pt idx="13">
                  <c:v>Juicios de Inconformidad ante Órganos Desconcentrados</c:v>
                </c:pt>
                <c:pt idx="14">
                  <c:v>Recursos de Reconsideración ante Sala Regional</c:v>
                </c:pt>
                <c:pt idx="15">
                  <c:v>Juicios Electorales ante T.E.P.J.F.</c:v>
                </c:pt>
              </c:strCache>
            </c:strRef>
          </c:cat>
          <c:val>
            <c:numRef>
              <c:f>'Medios Presentados'!$G$4:$G$19</c:f>
              <c:numCache>
                <c:formatCode>General</c:formatCode>
                <c:ptCount val="16"/>
                <c:pt idx="0">
                  <c:v>7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6</c:v>
                </c:pt>
                <c:pt idx="6">
                  <c:v>2</c:v>
                </c:pt>
                <c:pt idx="7">
                  <c:v>0</c:v>
                </c:pt>
                <c:pt idx="8">
                  <c:v>119</c:v>
                </c:pt>
                <c:pt idx="9">
                  <c:v>8</c:v>
                </c:pt>
                <c:pt idx="10">
                  <c:v>1</c:v>
                </c:pt>
                <c:pt idx="11">
                  <c:v>3112</c:v>
                </c:pt>
                <c:pt idx="12">
                  <c:v>16</c:v>
                </c:pt>
                <c:pt idx="13">
                  <c:v>279</c:v>
                </c:pt>
                <c:pt idx="14">
                  <c:v>4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E7-4AD7-99B2-E67BD5A9F5D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91761280"/>
        <c:axId val="192478384"/>
        <c:axId val="0"/>
      </c:bar3DChart>
      <c:catAx>
        <c:axId val="19176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500">
                <a:latin typeface="Century Gothic" pitchFamily="34" charset="0"/>
              </a:defRPr>
            </a:pPr>
            <a:endParaRPr lang="es-ES"/>
          </a:p>
        </c:txPr>
        <c:crossAx val="192478384"/>
        <c:crosses val="autoZero"/>
        <c:auto val="1"/>
        <c:lblAlgn val="ctr"/>
        <c:lblOffset val="100"/>
        <c:noMultiLvlLbl val="0"/>
      </c:catAx>
      <c:valAx>
        <c:axId val="1924783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176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INTERPUESTOS POR MES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17845011054879"/>
          <c:y val="0.26824037047725058"/>
          <c:w val="0.6526061475240289"/>
          <c:h val="0.4931821742177516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A5F-40DE-B252-204FA0D5385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2A5F-40DE-B252-204FA0D5385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2A5F-40DE-B252-204FA0D53859}"/>
              </c:ext>
            </c:extLst>
          </c:dPt>
          <c:dLbls>
            <c:dLbl>
              <c:idx val="0"/>
              <c:layout>
                <c:manualLayout>
                  <c:x val="-9.3403385872737887E-3"/>
                  <c:y val="-0.16076772209293477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A5F-40DE-B252-204FA0D53859}"/>
                </c:ext>
              </c:extLst>
            </c:dLbl>
            <c:dLbl>
              <c:idx val="1"/>
              <c:layout>
                <c:manualLayout>
                  <c:x val="6.0712200817279627E-2"/>
                  <c:y val="-0.1292203156424592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A5F-40DE-B252-204FA0D53859}"/>
                </c:ext>
              </c:extLst>
            </c:dLbl>
            <c:dLbl>
              <c:idx val="2"/>
              <c:layout>
                <c:manualLayout>
                  <c:x val="0.10040863981319315"/>
                  <c:y val="-9.574364580054660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A5F-40DE-B252-204FA0D53859}"/>
                </c:ext>
              </c:extLst>
            </c:dLbl>
            <c:dLbl>
              <c:idx val="3"/>
              <c:layout>
                <c:manualLayout>
                  <c:x val="0.10274372446001168"/>
                  <c:y val="-5.037310872937634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A5F-40DE-B252-204FA0D53859}"/>
                </c:ext>
              </c:extLst>
            </c:dLbl>
            <c:dLbl>
              <c:idx val="4"/>
              <c:layout>
                <c:manualLayout>
                  <c:x val="7.0052539404553332E-2"/>
                  <c:y val="-3.125281957270973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A5F-40DE-B252-204FA0D53859}"/>
                </c:ext>
              </c:extLst>
            </c:dLbl>
            <c:dLbl>
              <c:idx val="5"/>
              <c:layout>
                <c:manualLayout>
                  <c:x val="3.2691185055458261E-2"/>
                  <c:y val="3.208647756836258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A5F-40DE-B252-204FA0D53859}"/>
                </c:ext>
              </c:extLst>
            </c:dLbl>
            <c:dLbl>
              <c:idx val="6"/>
              <c:layout>
                <c:manualLayout>
                  <c:x val="5.3706946876824112E-2"/>
                  <c:y val="7.60894828950426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A5F-40DE-B252-204FA0D53859}"/>
                </c:ext>
              </c:extLst>
            </c:dLbl>
            <c:dLbl>
              <c:idx val="7"/>
              <c:layout>
                <c:manualLayout>
                  <c:x val="5.6042031523642649E-2"/>
                  <c:y val="6.965098211564520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A5F-40DE-B252-204FA0D53859}"/>
                </c:ext>
              </c:extLst>
            </c:dLbl>
            <c:dLbl>
              <c:idx val="8"/>
              <c:layout>
                <c:manualLayout>
                  <c:x val="-8.1727962638645651E-2"/>
                  <c:y val="-0.1297776814994035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A5F-40DE-B252-204FA0D53859}"/>
                </c:ext>
              </c:extLst>
            </c:dLbl>
            <c:dLbl>
              <c:idx val="9"/>
              <c:layout>
                <c:manualLayout>
                  <c:x val="-8.4063231150396919E-2"/>
                  <c:y val="-2.045684458161802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A5F-40DE-B252-204FA0D53859}"/>
                </c:ext>
              </c:extLst>
            </c:dLbl>
            <c:dLbl>
              <c:idx val="10"/>
              <c:layout>
                <c:manualLayout>
                  <c:x val="-7.9392877991827163E-2"/>
                  <c:y val="-0.1024709124043736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A5F-40DE-B252-204FA0D53859}"/>
                </c:ext>
              </c:extLst>
            </c:dLbl>
            <c:dLbl>
              <c:idx val="11"/>
              <c:layout>
                <c:manualLayout>
                  <c:x val="-9.5738470519556376E-2"/>
                  <c:y val="-4.429197904587119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A5F-40DE-B252-204FA0D53859}"/>
                </c:ext>
              </c:extLst>
            </c:dLbl>
            <c:dLbl>
              <c:idx val="12"/>
              <c:layout>
                <c:manualLayout>
                  <c:x val="-6.0712200817279627E-2"/>
                  <c:y val="-0.15313528169532356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A5F-40DE-B252-204FA0D53859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Presentados'!$C$3:$F$3</c:f>
              <c:strCache>
                <c:ptCount val="3"/>
                <c:pt idx="0">
                  <c:v>ABR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'Medios Presentados'!$C$20:$F$20</c:f>
              <c:numCache>
                <c:formatCode>General</c:formatCode>
                <c:ptCount val="4"/>
                <c:pt idx="0">
                  <c:v>17</c:v>
                </c:pt>
                <c:pt idx="1">
                  <c:v>91</c:v>
                </c:pt>
                <c:pt idx="2">
                  <c:v>3466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A5F-40DE-B252-204FA0D5385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4524402143E-2"/>
          <c:y val="0.82180378085650685"/>
          <c:w val="0.98773448547559783"/>
          <c:h val="0.17592823681849895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24445959445320306"/>
          <c:w val="0.58121149288168772"/>
          <c:h val="0.6324306370055409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1.7560715396710769E-2"/>
                  <c:y val="-0.1849948133646001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287-43B2-A20B-3E89F2D9957D}"/>
                </c:ext>
              </c:extLst>
            </c:dLbl>
            <c:dLbl>
              <c:idx val="1"/>
              <c:layout>
                <c:manualLayout>
                  <c:x val="6.1682736001860104E-2"/>
                  <c:y val="-0.1669740274529122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287-43B2-A20B-3E89F2D9957D}"/>
                </c:ext>
              </c:extLst>
            </c:dLbl>
            <c:dLbl>
              <c:idx val="2"/>
              <c:layout>
                <c:manualLayout>
                  <c:x val="0.10481218719969923"/>
                  <c:y val="-0.1139240790202529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287-43B2-A20B-3E89F2D9957D}"/>
                </c:ext>
              </c:extLst>
            </c:dLbl>
            <c:dLbl>
              <c:idx val="3"/>
              <c:layout>
                <c:manualLayout>
                  <c:x val="0.10950683717665942"/>
                  <c:y val="-7.615296425619563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287-43B2-A20B-3E89F2D9957D}"/>
                </c:ext>
              </c:extLst>
            </c:dLbl>
            <c:dLbl>
              <c:idx val="4"/>
              <c:layout>
                <c:manualLayout>
                  <c:x val="9.7582511259748025E-2"/>
                  <c:y val="-2.204151849933182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287-43B2-A20B-3E89F2D9957D}"/>
                </c:ext>
              </c:extLst>
            </c:dLbl>
            <c:dLbl>
              <c:idx val="5"/>
              <c:layout>
                <c:manualLayout>
                  <c:x val="4.8200057631869783E-2"/>
                  <c:y val="2.201211552180691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287-43B2-A20B-3E89F2D9957D}"/>
                </c:ext>
              </c:extLst>
            </c:dLbl>
            <c:dLbl>
              <c:idx val="6"/>
              <c:layout>
                <c:manualLayout>
                  <c:x val="-9.6876992185687738E-2"/>
                  <c:y val="5.471021995171421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287-43B2-A20B-3E89F2D9957D}"/>
                </c:ext>
              </c:extLst>
            </c:dLbl>
            <c:dLbl>
              <c:idx val="7"/>
              <c:layout>
                <c:manualLayout>
                  <c:x val="-0.10805957116935212"/>
                  <c:y val="-4.550060936425031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287-43B2-A20B-3E89F2D9957D}"/>
                </c:ext>
              </c:extLst>
            </c:dLbl>
            <c:dLbl>
              <c:idx val="8"/>
              <c:layout>
                <c:manualLayout>
                  <c:x val="-0.14260394392001335"/>
                  <c:y val="-0.14066160187919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287-43B2-A20B-3E89F2D9957D}"/>
                </c:ext>
              </c:extLst>
            </c:dLbl>
            <c:dLbl>
              <c:idx val="9"/>
              <c:layout>
                <c:manualLayout>
                  <c:x val="-9.2588242100432122E-2"/>
                  <c:y val="-0.1826821944289331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287-43B2-A20B-3E89F2D9957D}"/>
                </c:ext>
              </c:extLst>
            </c:dLbl>
            <c:dLbl>
              <c:idx val="10"/>
              <c:layout>
                <c:manualLayout>
                  <c:x val="-7.8408362277113217E-2"/>
                  <c:y val="6.114324258527922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5287-43B2-A20B-3E89F2D9957D}"/>
                </c:ext>
              </c:extLst>
            </c:dLbl>
            <c:dLbl>
              <c:idx val="11"/>
              <c:layout>
                <c:manualLayout>
                  <c:x val="-0.1291079573568524"/>
                  <c:y val="-6.645571276181422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287-43B2-A20B-3E89F2D9957D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'Medios Presentados'!$C$3:$F$3</c15:sqref>
                  </c15:fullRef>
                </c:ext>
              </c:extLst>
              <c:f>'Medios Presentados'!$C$3:$F$3</c:f>
              <c:strCache>
                <c:ptCount val="3"/>
                <c:pt idx="0">
                  <c:v>ABR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'Medios Presentados'!$C$20:$F$20</c15:sqref>
                  </c15:fullRef>
                </c:ext>
              </c:extLst>
              <c:f>'Medios Presentados'!$C$20:$F$20</c:f>
              <c:numCache>
                <c:formatCode>General</c:formatCode>
                <c:ptCount val="4"/>
                <c:pt idx="0">
                  <c:v>17</c:v>
                </c:pt>
                <c:pt idx="1">
                  <c:v>91</c:v>
                </c:pt>
                <c:pt idx="2">
                  <c:v>3466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'Medios Presentados'!$F$20</c15:sqref>
                  <c15:dLbl>
                    <c:idx val="5"/>
                    <c:layout>
                      <c:manualLayout>
                        <c:x val="7.0738961454482011E-2"/>
                        <c:y val="-0.13068203196502343"/>
                      </c:manualLayout>
                    </c:layout>
                    <c:dLblPos val="bestFit"/>
                    <c:showLegendKey val="0"/>
                    <c:showVal val="0"/>
                    <c:showCatName val="0"/>
                    <c:showSerName val="0"/>
                    <c:showPercent val="1"/>
                    <c:showBubbleSize val="0"/>
                    <c:separator>. </c:separator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0F2B-497F-9B49-261924F9030D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C-5287-43B2-A20B-3E89F2D99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2594012680859743"/>
          <c:y val="0.10285585140432857"/>
          <c:w val="0.24589086431354398"/>
          <c:h val="0.7341614507528782"/>
        </c:manualLayout>
      </c:layout>
      <c:overlay val="0"/>
      <c:txPr>
        <a:bodyPr/>
        <a:lstStyle/>
        <a:p>
          <a:pPr rtl="0"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21</xdr:row>
      <xdr:rowOff>6350</xdr:rowOff>
    </xdr:from>
    <xdr:to>
      <xdr:col>9</xdr:col>
      <xdr:colOff>685799</xdr:colOff>
      <xdr:row>45</xdr:row>
      <xdr:rowOff>53975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6350</xdr:colOff>
      <xdr:row>0</xdr:row>
      <xdr:rowOff>161924</xdr:rowOff>
    </xdr:from>
    <xdr:to>
      <xdr:col>18</xdr:col>
      <xdr:colOff>111125</xdr:colOff>
      <xdr:row>17</xdr:row>
      <xdr:rowOff>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53974</xdr:colOff>
      <xdr:row>19</xdr:row>
      <xdr:rowOff>152400</xdr:rowOff>
    </xdr:from>
    <xdr:to>
      <xdr:col>18</xdr:col>
      <xdr:colOff>130175</xdr:colOff>
      <xdr:row>43</xdr:row>
      <xdr:rowOff>155574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8"/>
  <sheetViews>
    <sheetView tabSelected="1" zoomScaleNormal="100" workbookViewId="0">
      <selection activeCell="G3" sqref="G3:L20"/>
    </sheetView>
  </sheetViews>
  <sheetFormatPr baseColWidth="10" defaultRowHeight="12.75" x14ac:dyDescent="0.2"/>
  <cols>
    <col min="1" max="1" width="6.42578125" style="1" customWidth="1"/>
    <col min="2" max="2" width="19.140625" style="1" customWidth="1"/>
    <col min="3" max="4" width="6.140625" style="1" customWidth="1"/>
    <col min="5" max="5" width="3.85546875" style="1" customWidth="1"/>
    <col min="6" max="6" width="4.7109375" style="1" customWidth="1"/>
    <col min="7" max="7" width="7" style="1" customWidth="1"/>
    <col min="8" max="8" width="7.7109375" style="1" hidden="1" customWidth="1"/>
    <col min="9" max="9" width="7.42578125" style="1" customWidth="1"/>
    <col min="10" max="10" width="10.28515625" style="1" customWidth="1"/>
    <col min="11" max="11" width="6.42578125" style="1" customWidth="1"/>
    <col min="12" max="16384" width="11.42578125" style="1"/>
  </cols>
  <sheetData>
    <row r="1" spans="1:11" x14ac:dyDescent="0.2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15" customHeight="1" x14ac:dyDescent="0.2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19.5" customHeight="1" x14ac:dyDescent="0.2">
      <c r="B3" s="8" t="s">
        <v>6</v>
      </c>
      <c r="C3" s="9" t="s">
        <v>0</v>
      </c>
      <c r="D3" s="9" t="s">
        <v>1</v>
      </c>
      <c r="E3" s="38" t="s">
        <v>2</v>
      </c>
      <c r="F3" s="39"/>
      <c r="G3" s="9" t="s">
        <v>3</v>
      </c>
      <c r="H3" s="9" t="s">
        <v>4</v>
      </c>
      <c r="I3" s="9" t="s">
        <v>5</v>
      </c>
      <c r="J3" s="9" t="s">
        <v>4</v>
      </c>
    </row>
    <row r="4" spans="1:11" ht="19.5" customHeight="1" x14ac:dyDescent="0.2">
      <c r="B4" s="19" t="s">
        <v>7</v>
      </c>
      <c r="C4" s="30">
        <v>0</v>
      </c>
      <c r="D4" s="20">
        <v>6</v>
      </c>
      <c r="E4" s="40">
        <v>1</v>
      </c>
      <c r="F4" s="41"/>
      <c r="G4" s="5">
        <f>SUM(C4:F4)</f>
        <v>7</v>
      </c>
      <c r="H4" s="5"/>
      <c r="I4" s="5">
        <f>AVERAGE(C4:F4)</f>
        <v>2.3333333333333335</v>
      </c>
      <c r="J4" s="5">
        <f>G4*100/$G20</f>
        <v>0.19585898153329603</v>
      </c>
    </row>
    <row r="5" spans="1:11" ht="24" customHeight="1" x14ac:dyDescent="0.2">
      <c r="B5" s="10" t="s">
        <v>19</v>
      </c>
      <c r="C5" s="31">
        <v>3</v>
      </c>
      <c r="D5" s="21">
        <v>7</v>
      </c>
      <c r="E5" s="42">
        <v>9</v>
      </c>
      <c r="F5" s="43"/>
      <c r="G5" s="4">
        <f>SUM(C5:F5)</f>
        <v>19</v>
      </c>
      <c r="H5" s="11">
        <f>G$9*100/G$20</f>
        <v>0.16787912702853947</v>
      </c>
      <c r="I5" s="12">
        <f>AVERAGE(C5:F5)</f>
        <v>6.333333333333333</v>
      </c>
      <c r="J5" s="12">
        <f>G5*100/$G20</f>
        <v>0.53161723559037488</v>
      </c>
    </row>
    <row r="6" spans="1:11" ht="30.75" customHeight="1" x14ac:dyDescent="0.2">
      <c r="B6" s="10" t="s">
        <v>8</v>
      </c>
      <c r="C6" s="31">
        <v>0</v>
      </c>
      <c r="D6" s="21">
        <v>0</v>
      </c>
      <c r="E6" s="42">
        <v>0</v>
      </c>
      <c r="F6" s="43"/>
      <c r="G6" s="4">
        <f>SUM(C6:F6)</f>
        <v>0</v>
      </c>
      <c r="H6" s="11"/>
      <c r="I6" s="12">
        <f>AVERAGE(C6:F6)</f>
        <v>0</v>
      </c>
      <c r="J6" s="12">
        <f>G6*100/$G20</f>
        <v>0</v>
      </c>
    </row>
    <row r="7" spans="1:11" ht="26.25" customHeight="1" x14ac:dyDescent="0.2">
      <c r="B7" s="10" t="s">
        <v>20</v>
      </c>
      <c r="C7" s="31">
        <v>0</v>
      </c>
      <c r="D7" s="21">
        <v>0</v>
      </c>
      <c r="E7" s="42">
        <v>0</v>
      </c>
      <c r="F7" s="43"/>
      <c r="G7" s="4">
        <f>SUM(C7:F7)</f>
        <v>0</v>
      </c>
      <c r="H7" s="12" t="e">
        <f>G7*100/G22</f>
        <v>#DIV/0!</v>
      </c>
      <c r="I7" s="4">
        <f>AVERAGE(C7:F7)</f>
        <v>0</v>
      </c>
      <c r="J7" s="12">
        <f>G7*100/$G20</f>
        <v>0</v>
      </c>
    </row>
    <row r="8" spans="1:11" ht="29.25" customHeight="1" x14ac:dyDescent="0.2">
      <c r="B8" s="10" t="s">
        <v>21</v>
      </c>
      <c r="C8" s="31">
        <v>0</v>
      </c>
      <c r="D8" s="21">
        <v>1</v>
      </c>
      <c r="E8" s="42">
        <v>0</v>
      </c>
      <c r="F8" s="43"/>
      <c r="G8" s="4">
        <f>SUM(C8:F8)</f>
        <v>1</v>
      </c>
      <c r="H8" s="12"/>
      <c r="I8" s="4">
        <f>AVERAGE(C8:F8)</f>
        <v>0.33333333333333331</v>
      </c>
      <c r="J8" s="12">
        <f>G8*100/$G20</f>
        <v>2.7979854504756575E-2</v>
      </c>
    </row>
    <row r="9" spans="1:11" ht="24.75" customHeight="1" x14ac:dyDescent="0.2">
      <c r="B9" s="25" t="s">
        <v>9</v>
      </c>
      <c r="C9" s="32">
        <v>1</v>
      </c>
      <c r="D9" s="26">
        <v>4</v>
      </c>
      <c r="E9" s="44">
        <v>1</v>
      </c>
      <c r="F9" s="45"/>
      <c r="G9" s="27">
        <f>SUM(C9:F9)</f>
        <v>6</v>
      </c>
      <c r="H9" s="29">
        <f>G$9*100/G$20</f>
        <v>0.16787912702853947</v>
      </c>
      <c r="I9" s="28">
        <f>AVERAGE(C9:F9)</f>
        <v>2</v>
      </c>
      <c r="J9" s="28">
        <f>G9*100/$G20</f>
        <v>0.16787912702853947</v>
      </c>
    </row>
    <row r="10" spans="1:11" ht="19.5" customHeight="1" x14ac:dyDescent="0.2">
      <c r="B10" s="25" t="s">
        <v>22</v>
      </c>
      <c r="C10" s="33">
        <v>0</v>
      </c>
      <c r="D10" s="26">
        <v>2</v>
      </c>
      <c r="E10" s="44">
        <v>0</v>
      </c>
      <c r="F10" s="45"/>
      <c r="G10" s="27">
        <f>SUM(C10:F10)</f>
        <v>2</v>
      </c>
      <c r="H10" s="28" t="e">
        <f>G10*100/G26</f>
        <v>#DIV/0!</v>
      </c>
      <c r="I10" s="27">
        <f>AVERAGE(C10:F10)</f>
        <v>0.66666666666666663</v>
      </c>
      <c r="J10" s="28">
        <f>G10*100/$G20</f>
        <v>5.5959709009513151E-2</v>
      </c>
    </row>
    <row r="11" spans="1:11" ht="23.25" customHeight="1" x14ac:dyDescent="0.2">
      <c r="B11" s="25" t="s">
        <v>10</v>
      </c>
      <c r="C11" s="32">
        <v>0</v>
      </c>
      <c r="D11" s="26">
        <v>0</v>
      </c>
      <c r="E11" s="44">
        <v>0</v>
      </c>
      <c r="F11" s="45"/>
      <c r="G11" s="27">
        <f>SUM(C11:F11)</f>
        <v>0</v>
      </c>
      <c r="H11" s="28"/>
      <c r="I11" s="27">
        <f>AVERAGE(C11:F11)</f>
        <v>0</v>
      </c>
      <c r="J11" s="28">
        <f>G11*100/$G20</f>
        <v>0</v>
      </c>
    </row>
    <row r="12" spans="1:11" ht="23.25" customHeight="1" x14ac:dyDescent="0.2">
      <c r="B12" s="13" t="s">
        <v>11</v>
      </c>
      <c r="C12" s="34">
        <v>11</v>
      </c>
      <c r="D12" s="22">
        <v>70</v>
      </c>
      <c r="E12" s="48">
        <v>38</v>
      </c>
      <c r="F12" s="49"/>
      <c r="G12" s="4">
        <f>SUM(C12:F12)</f>
        <v>119</v>
      </c>
      <c r="H12" s="12" t="e">
        <f>G12*100/G28</f>
        <v>#DIV/0!</v>
      </c>
      <c r="I12" s="4">
        <f>AVERAGE(C12:F12)</f>
        <v>39.666666666666664</v>
      </c>
      <c r="J12" s="12">
        <f>G12*100/$G20</f>
        <v>3.3296026860660324</v>
      </c>
    </row>
    <row r="13" spans="1:11" ht="21.75" customHeight="1" x14ac:dyDescent="0.2">
      <c r="B13" s="13" t="s">
        <v>12</v>
      </c>
      <c r="C13" s="34">
        <v>0</v>
      </c>
      <c r="D13" s="22">
        <v>1</v>
      </c>
      <c r="E13" s="48">
        <v>7</v>
      </c>
      <c r="F13" s="49"/>
      <c r="G13" s="4">
        <f>SUM(C13:F13)</f>
        <v>8</v>
      </c>
      <c r="H13" s="11">
        <f>G$9*100/G$20</f>
        <v>0.16787912702853947</v>
      </c>
      <c r="I13" s="12">
        <f>AVERAGE(C13:F13)</f>
        <v>2.6666666666666665</v>
      </c>
      <c r="J13" s="12">
        <f>G13*100/$G20</f>
        <v>0.2238388360380526</v>
      </c>
    </row>
    <row r="14" spans="1:11" ht="21.75" customHeight="1" x14ac:dyDescent="0.2">
      <c r="B14" s="13" t="s">
        <v>13</v>
      </c>
      <c r="C14" s="34">
        <v>0</v>
      </c>
      <c r="D14" s="22">
        <v>0</v>
      </c>
      <c r="E14" s="48">
        <v>1</v>
      </c>
      <c r="F14" s="49"/>
      <c r="G14" s="4">
        <f>SUM(C14:F14)</f>
        <v>1</v>
      </c>
      <c r="H14" s="11"/>
      <c r="I14" s="12">
        <f>AVERAGE(C14:F14)</f>
        <v>0.33333333333333331</v>
      </c>
      <c r="J14" s="12">
        <f>G14*100/$G20</f>
        <v>2.7979854504756575E-2</v>
      </c>
    </row>
    <row r="15" spans="1:11" ht="21.75" customHeight="1" x14ac:dyDescent="0.2">
      <c r="B15" s="13" t="s">
        <v>14</v>
      </c>
      <c r="C15" s="34">
        <v>0</v>
      </c>
      <c r="D15" s="22">
        <v>0</v>
      </c>
      <c r="E15" s="22">
        <v>17</v>
      </c>
      <c r="F15" s="22">
        <v>3095</v>
      </c>
      <c r="G15" s="4">
        <f>SUM(C15:F15)</f>
        <v>3112</v>
      </c>
      <c r="H15" s="11"/>
      <c r="I15" s="12">
        <f>AVERAGE(C15:F15)</f>
        <v>778</v>
      </c>
      <c r="J15" s="12">
        <f>G15*100/$G20</f>
        <v>87.073307218802469</v>
      </c>
    </row>
    <row r="16" spans="1:11" ht="27" x14ac:dyDescent="0.2">
      <c r="B16" s="7" t="s">
        <v>15</v>
      </c>
      <c r="C16" s="35">
        <v>0</v>
      </c>
      <c r="D16" s="23">
        <v>0</v>
      </c>
      <c r="E16" s="50">
        <v>16</v>
      </c>
      <c r="F16" s="51"/>
      <c r="G16" s="5">
        <f>SUM(C16:F16)</f>
        <v>16</v>
      </c>
      <c r="H16" s="14">
        <f>G$9*100/G$20</f>
        <v>0.16787912702853947</v>
      </c>
      <c r="I16" s="6">
        <f>AVERAGE(C16:F16)</f>
        <v>5.333333333333333</v>
      </c>
      <c r="J16" s="6">
        <f>G16*100/$G20</f>
        <v>0.4476776720761052</v>
      </c>
    </row>
    <row r="17" spans="2:10" ht="31.5" customHeight="1" x14ac:dyDescent="0.2">
      <c r="B17" s="7" t="s">
        <v>16</v>
      </c>
      <c r="C17" s="35">
        <v>0</v>
      </c>
      <c r="D17" s="23">
        <v>0</v>
      </c>
      <c r="E17" s="50">
        <v>279</v>
      </c>
      <c r="F17" s="51"/>
      <c r="G17" s="5">
        <f>SUM(C17:F17)</f>
        <v>279</v>
      </c>
      <c r="H17" s="14"/>
      <c r="I17" s="6">
        <f>AVERAGE(C17:F17)</f>
        <v>93</v>
      </c>
      <c r="J17" s="6">
        <f>G17*100/$G20</f>
        <v>7.8063794068270846</v>
      </c>
    </row>
    <row r="18" spans="2:10" ht="31.5" customHeight="1" x14ac:dyDescent="0.2">
      <c r="B18" s="10" t="s">
        <v>17</v>
      </c>
      <c r="C18" s="34">
        <v>2</v>
      </c>
      <c r="D18" s="22">
        <v>0</v>
      </c>
      <c r="E18" s="48">
        <v>2</v>
      </c>
      <c r="F18" s="49"/>
      <c r="G18" s="4">
        <f>SUM(C18:F18)</f>
        <v>4</v>
      </c>
      <c r="H18" s="11"/>
      <c r="I18" s="12">
        <f>AVERAGE(C18:F18)</f>
        <v>1.3333333333333333</v>
      </c>
      <c r="J18" s="12"/>
    </row>
    <row r="19" spans="2:10" ht="19.5" customHeight="1" x14ac:dyDescent="0.2">
      <c r="B19" s="36" t="s">
        <v>23</v>
      </c>
      <c r="C19" s="30">
        <v>0</v>
      </c>
      <c r="D19" s="20">
        <v>0</v>
      </c>
      <c r="E19" s="40">
        <v>0</v>
      </c>
      <c r="F19" s="41"/>
      <c r="G19" s="5">
        <f>SUM(C19:F19)</f>
        <v>0</v>
      </c>
      <c r="H19" s="6"/>
      <c r="I19" s="5">
        <f>AVERAGE(C19:F19)</f>
        <v>0</v>
      </c>
      <c r="J19" s="6">
        <f>G19*100/$G20</f>
        <v>0</v>
      </c>
    </row>
    <row r="20" spans="2:10" ht="22.5" customHeight="1" x14ac:dyDescent="0.2">
      <c r="B20" s="15" t="s">
        <v>3</v>
      </c>
      <c r="C20" s="16">
        <f>SUM(C4:C19)</f>
        <v>17</v>
      </c>
      <c r="D20" s="16">
        <f>SUM(D4:D19)</f>
        <v>91</v>
      </c>
      <c r="E20" s="46">
        <f>SUM(E4:F19)</f>
        <v>3466</v>
      </c>
      <c r="F20" s="47"/>
      <c r="G20" s="24">
        <f t="shared" ref="G20" si="0">SUM(G4:G19)</f>
        <v>3574</v>
      </c>
      <c r="H20" s="17" t="e">
        <f>SUM(H5:H17)</f>
        <v>#DIV/0!</v>
      </c>
      <c r="I20" s="18">
        <f>AVERAGE(C20:F20)</f>
        <v>1191.3333333333333</v>
      </c>
      <c r="J20" s="18">
        <f>G20*100/$G20</f>
        <v>100</v>
      </c>
    </row>
    <row r="21" spans="2:10" x14ac:dyDescent="0.2">
      <c r="B21" s="3"/>
    </row>
    <row r="22" spans="2:10" x14ac:dyDescent="0.2">
      <c r="B22" s="3"/>
    </row>
    <row r="43" spans="2:2" x14ac:dyDescent="0.2">
      <c r="B43" s="2"/>
    </row>
    <row r="44" spans="2:2" ht="24" customHeight="1" x14ac:dyDescent="0.2"/>
    <row r="45" spans="2:2" ht="24" customHeight="1" x14ac:dyDescent="0.2"/>
    <row r="48" spans="2:2" ht="15" customHeight="1" x14ac:dyDescent="0.2"/>
  </sheetData>
  <mergeCells count="18">
    <mergeCell ref="E19:F19"/>
    <mergeCell ref="E20:F20"/>
    <mergeCell ref="E12:F12"/>
    <mergeCell ref="E13:F13"/>
    <mergeCell ref="E14:F14"/>
    <mergeCell ref="E16:F16"/>
    <mergeCell ref="E17:F17"/>
    <mergeCell ref="E18:F18"/>
    <mergeCell ref="E7:F7"/>
    <mergeCell ref="E8:F8"/>
    <mergeCell ref="E9:F9"/>
    <mergeCell ref="E10:F10"/>
    <mergeCell ref="E11:F11"/>
    <mergeCell ref="A1:K2"/>
    <mergeCell ref="E3:F3"/>
    <mergeCell ref="E4:F4"/>
    <mergeCell ref="E5:F5"/>
    <mergeCell ref="E6:F6"/>
  </mergeCells>
  <phoneticPr fontId="3" type="noConversion"/>
  <pageMargins left="0.7" right="0.7" top="0.75" bottom="0.75" header="0.3" footer="0.3"/>
  <pageSetup scale="89" orientation="landscape" r:id="rId1"/>
  <rowBreaks count="1" manualBreakCount="1">
    <brk id="21" max="29" man="1"/>
  </rowBreaks>
  <colBreaks count="1" manualBreakCount="1">
    <brk id="11" min="1" max="57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2014-10-20T16:33:00Z</cp:lastPrinted>
  <dcterms:created xsi:type="dcterms:W3CDTF">2010-05-24T07:06:38Z</dcterms:created>
  <dcterms:modified xsi:type="dcterms:W3CDTF">2019-03-04T19:17:23Z</dcterms:modified>
</cp:coreProperties>
</file>