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6\"/>
    </mc:Choice>
  </mc:AlternateContent>
  <bookViews>
    <workbookView xWindow="0" yWindow="0" windowWidth="28800" windowHeight="11880" xr2:uid="{00000000-000D-0000-FFFF-FFFF00000000}"/>
  </bookViews>
  <sheets>
    <sheet name="PTC imparten ING" sheetId="1" r:id="rId1"/>
  </sheets>
  <calcPr calcId="171027" concurrentCalc="0"/>
</workbook>
</file>

<file path=xl/calcChain.xml><?xml version="1.0" encoding="utf-8"?>
<calcChain xmlns="http://schemas.openxmlformats.org/spreadsheetml/2006/main">
  <c r="X24" i="1" l="1"/>
  <c r="X28" i="1"/>
  <c r="X32" i="1"/>
  <c r="X34" i="1"/>
  <c r="X35" i="1"/>
  <c r="W24" i="1"/>
  <c r="W28" i="1"/>
  <c r="W32" i="1"/>
  <c r="W34" i="1"/>
  <c r="W35" i="1"/>
  <c r="V24" i="1"/>
  <c r="V28" i="1"/>
  <c r="V32" i="1"/>
  <c r="V34" i="1"/>
  <c r="V35" i="1"/>
  <c r="U24" i="1"/>
  <c r="U28" i="1"/>
  <c r="U32" i="1"/>
  <c r="U34" i="1"/>
  <c r="U35" i="1"/>
  <c r="T24" i="1"/>
  <c r="T28" i="1"/>
  <c r="T32" i="1"/>
  <c r="T34" i="1"/>
  <c r="T35" i="1"/>
  <c r="S24" i="1"/>
  <c r="S28" i="1"/>
  <c r="S32" i="1"/>
  <c r="S34" i="1"/>
  <c r="S35" i="1"/>
  <c r="R24" i="1"/>
  <c r="R28" i="1"/>
  <c r="R32" i="1"/>
  <c r="R34" i="1"/>
  <c r="R35" i="1"/>
  <c r="Q24" i="1"/>
  <c r="Q28" i="1"/>
  <c r="Q32" i="1"/>
  <c r="Q34" i="1"/>
  <c r="Q35" i="1"/>
  <c r="P24" i="1"/>
  <c r="P28" i="1"/>
  <c r="P32" i="1"/>
  <c r="P34" i="1"/>
  <c r="P35" i="1"/>
  <c r="O24" i="1"/>
  <c r="O28" i="1"/>
  <c r="O32" i="1"/>
  <c r="O34" i="1"/>
  <c r="O35" i="1"/>
  <c r="N24" i="1"/>
  <c r="N28" i="1"/>
  <c r="N32" i="1"/>
  <c r="N34" i="1"/>
  <c r="N35" i="1"/>
  <c r="M24" i="1"/>
  <c r="M28" i="1"/>
  <c r="M32" i="1"/>
  <c r="M34" i="1"/>
  <c r="M35" i="1"/>
  <c r="L24" i="1"/>
  <c r="L28" i="1"/>
  <c r="L32" i="1"/>
  <c r="L34" i="1"/>
  <c r="L35" i="1"/>
  <c r="K24" i="1"/>
  <c r="K28" i="1"/>
  <c r="K32" i="1"/>
  <c r="K34" i="1"/>
  <c r="K35" i="1"/>
  <c r="I24" i="1"/>
  <c r="I28" i="1"/>
  <c r="I32" i="1"/>
  <c r="I34" i="1"/>
  <c r="I35" i="1"/>
  <c r="G24" i="1"/>
  <c r="G28" i="1"/>
  <c r="G32" i="1"/>
  <c r="G34" i="1"/>
  <c r="G35" i="1"/>
  <c r="F28" i="1"/>
  <c r="F32" i="1"/>
  <c r="F34" i="1"/>
  <c r="F35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D24" i="1"/>
  <c r="D28" i="1"/>
  <c r="D32" i="1"/>
  <c r="D34" i="1"/>
  <c r="D35" i="1"/>
  <c r="C24" i="1"/>
  <c r="C28" i="1"/>
  <c r="C32" i="1"/>
  <c r="C34" i="1"/>
  <c r="C35" i="1"/>
  <c r="AE34" i="1"/>
  <c r="AD34" i="1"/>
  <c r="AE32" i="1"/>
  <c r="AD32" i="1"/>
  <c r="AE28" i="1"/>
  <c r="AD28" i="1"/>
  <c r="AE24" i="1"/>
  <c r="AE35" i="1"/>
  <c r="AD24" i="1"/>
  <c r="AD35" i="1"/>
</calcChain>
</file>

<file path=xl/sharedStrings.xml><?xml version="1.0" encoding="utf-8"?>
<sst xmlns="http://schemas.openxmlformats.org/spreadsheetml/2006/main" count="66" uniqueCount="54">
  <si>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</si>
  <si>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</si>
  <si>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</si>
  <si>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</si>
  <si>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</si>
  <si>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</si>
  <si>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</si>
  <si>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</si>
  <si>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</si>
  <si>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</si>
  <si>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</si>
  <si>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</si>
  <si>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</si>
  <si>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</si>
  <si>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</si>
  <si>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</si>
  <si>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</si>
  <si>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</si>
  <si>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</si>
  <si>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</si>
  <si>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</si>
  <si>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</si>
  <si>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</si>
  <si>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</si>
  <si>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</si>
  <si>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</si>
  <si>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</si>
  <si>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</si>
  <si>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</si>
  <si>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</si>
  <si>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</si>
  <si>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</si>
  <si>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</si>
  <si>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</si>
  <si>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</si>
  <si>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No. DE PROFESORES QUE IMPARTEN ING/LIC</t>
  </si>
  <si>
    <t>TOTAL ING/LIC</t>
  </si>
  <si>
    <t>1.-</t>
  </si>
  <si>
    <t>TOTAL HORAS ING/LIC (incluye tutorias, asesorias, hrs frente a grupo)</t>
  </si>
  <si>
    <t>BASE DE DATOS DEL PERFIL DEL PROFESOR ING (EXCLUSIVAMENTE QUE IMPARTAN ING/LIC)</t>
  </si>
  <si>
    <t>No. DE PROFESORES QUE PARTICIPAN EN CUERPOS ACADÉMICOS</t>
  </si>
  <si>
    <t>EN CASO DE NO CUMPLIR LOS PTC CON LAS 40HRS, ANOTAR EN ESTA CELDA LAS HORAS REALES ASIGNADAS (aquellos profesores que realicen labores administrativas)</t>
  </si>
  <si>
    <t>LICENCIATURA CON TITULO</t>
  </si>
  <si>
    <t>MAESTRÍA CON GRADO</t>
  </si>
  <si>
    <t>DOCTORADO CON GRADO</t>
  </si>
  <si>
    <t>PROFESORESCON PERFIL RECONOCIDO POR EL PRODEP</t>
  </si>
  <si>
    <t>NOMBRE Y No. DE LIIADT (LINEAS INNOVADORAS DE INVESTIGACIÓN APLICADA Y DESARROLLO TECNOLÓGICO)</t>
  </si>
  <si>
    <t>No. GLOBAL DE CUERPOS ACADÉMICOS EN FORMACIÓN EN LA UP</t>
  </si>
  <si>
    <t>No. GLOBAL DE CUERPOS ACADÉMICOS EN CONSOLIDACIÓN EN LA UP</t>
  </si>
  <si>
    <t>No. GLOBAL DE CUERPOS ACADÉMICOS CONSOLIDADOS EN LA UP</t>
  </si>
  <si>
    <t>GRADO DE ESTUDIOS (poner a los profesores solo una vez con su último grado de estudio)</t>
  </si>
  <si>
    <t>NÚMERO DE LIIADT (LINEAS INNOVADORAS DE INVESTIGACIÓN APLICADA Y DESARROLLO TECNOLÓGICO)</t>
  </si>
  <si>
    <t>ENERO-ABRIL 2016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</si>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</sst>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4" fillId="0" borderId="0"/>
  </cellStyleXfs>
  <cellXfs count="1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1" xfId="0" applyFill="1" applyBorder="1"/>
    <xf numFmtId="0" fontId="2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23" xfId="0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9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14" xfId="0" applyBorder="1" applyProtection="1"/>
    <xf numFmtId="0" fontId="0" fillId="0" borderId="2" xfId="0" applyBorder="1" applyProtection="1"/>
    <xf numFmtId="0" fontId="0" fillId="0" borderId="30" xfId="0" applyBorder="1" applyProtection="1"/>
    <xf numFmtId="0" fontId="0" fillId="0" borderId="14" xfId="0" applyBorder="1"/>
    <xf numFmtId="0" fontId="0" fillId="0" borderId="2" xfId="0" applyBorder="1"/>
    <xf numFmtId="0" fontId="0" fillId="2" borderId="25" xfId="0" applyFill="1" applyBorder="1" applyAlignment="1" applyProtection="1">
      <alignment horizontal="right"/>
    </xf>
    <xf numFmtId="0" fontId="0" fillId="2" borderId="1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/>
    <xf numFmtId="1" fontId="0" fillId="0" borderId="34" xfId="0" applyNumberFormat="1" applyBorder="1" applyAlignment="1"/>
    <xf numFmtId="1" fontId="0" fillId="0" borderId="33" xfId="0" applyNumberFormat="1" applyBorder="1" applyAlignment="1"/>
    <xf numFmtId="1" fontId="0" fillId="0" borderId="28" xfId="0" applyNumberFormat="1" applyBorder="1" applyAlignment="1" applyProtection="1">
      <alignment vertical="center" wrapText="1"/>
    </xf>
    <xf numFmtId="1" fontId="0" fillId="0" borderId="34" xfId="0" applyNumberFormat="1" applyBorder="1" applyAlignment="1" applyProtection="1">
      <alignment vertical="center" wrapText="1"/>
    </xf>
    <xf numFmtId="1" fontId="0" fillId="0" borderId="33" xfId="0" applyNumberFormat="1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1" fontId="0" fillId="0" borderId="34" xfId="0" applyNumberFormat="1" applyBorder="1" applyAlignment="1">
      <alignment vertical="center" wrapText="1"/>
    </xf>
    <xf numFmtId="1" fontId="0" fillId="0" borderId="3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4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9" xfId="0" applyNumberFormat="1" applyFont="1" applyFill="1" applyBorder="1" applyAlignment="1" applyProtection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46" name="2 Imagen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P62"/>
  <sheetViews>
    <sheetView tabSelected="1" zoomScale="68" zoomScaleNormal="68" workbookViewId="0">
      <selection activeCell="N55" sqref="N55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4.42578125" customWidth="1"/>
    <col min="6" max="6" width="18.7109375" customWidth="1"/>
    <col min="7" max="7" width="16.710937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6.42578125" customWidth="1"/>
    <col min="13" max="13" width="9.42578125" customWidth="1"/>
    <col min="14" max="14" width="14.5703125" customWidth="1"/>
    <col min="15" max="15" width="14.855468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5.140625" customWidth="1"/>
    <col min="27" max="28" width="17.5703125" customWidth="1"/>
    <col min="29" max="29" width="18.140625" customWidth="1"/>
  </cols>
  <sheetData>
    <row r="4" spans="1:42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42" ht="23.25" x14ac:dyDescent="0.2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42" ht="23.25" x14ac:dyDescent="0.2">
      <c r="A6" s="110" t="s">
        <v>29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</row>
    <row r="7" spans="1:42" ht="23.2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</row>
    <row r="8" spans="1:42" ht="23.25" x14ac:dyDescent="0.2">
      <c r="A8" s="136" t="s">
        <v>52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</row>
    <row r="9" spans="1:42" x14ac:dyDescent="0.2">
      <c r="A9" s="110" t="s">
        <v>39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42" s="23" customFormat="1" ht="15" x14ac:dyDescent="0.2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</row>
    <row r="11" spans="1:42" s="23" customFormat="1" ht="23.25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2" s="23" customFormat="1" ht="23.25" x14ac:dyDescent="0.35">
      <c r="A12" s="25"/>
      <c r="B12" s="25"/>
      <c r="C12" s="29"/>
      <c r="D12" s="29"/>
      <c r="E12" s="29"/>
      <c r="F12" s="29"/>
      <c r="G12" s="29"/>
      <c r="H12" s="29"/>
      <c r="I12" s="29"/>
      <c r="J12" s="29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9"/>
      <c r="Z12" s="25"/>
      <c r="AA12" s="25"/>
      <c r="AB12" s="29"/>
      <c r="AC12" s="25"/>
    </row>
    <row r="13" spans="1:42" s="23" customFormat="1" ht="24" customHeight="1" x14ac:dyDescent="0.35">
      <c r="A13" s="26"/>
      <c r="B13" s="26"/>
      <c r="C13" s="26"/>
      <c r="D13" s="26"/>
      <c r="E13" s="26"/>
      <c r="F13" s="26"/>
      <c r="G13" s="111" t="s">
        <v>53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  <row r="14" spans="1:42" s="23" customFormat="1" ht="24" customHeight="1" x14ac:dyDescent="0.35">
      <c r="A14" s="26"/>
      <c r="B14" s="26"/>
      <c r="C14" s="66"/>
      <c r="D14" s="66"/>
      <c r="E14" s="66"/>
      <c r="F14" s="66"/>
      <c r="G14" s="37"/>
      <c r="H14" s="65"/>
      <c r="I14" s="38"/>
      <c r="J14" s="38"/>
      <c r="K14" s="28"/>
      <c r="L14" s="28"/>
      <c r="M14" s="28"/>
      <c r="N14" s="28"/>
      <c r="O14" s="28"/>
      <c r="P14" s="28"/>
      <c r="Q14" s="28"/>
      <c r="R14" s="28"/>
      <c r="S14" s="28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2" s="23" customFormat="1" ht="23.25" customHeight="1" x14ac:dyDescent="0.35">
      <c r="A15" s="26"/>
      <c r="B15" s="26"/>
      <c r="C15" s="26"/>
      <c r="D15" s="26"/>
      <c r="E15" s="26"/>
      <c r="F15" s="26"/>
      <c r="G15" s="26"/>
      <c r="H15" s="26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26"/>
      <c r="W15" s="26"/>
      <c r="X15" s="26"/>
      <c r="Y15" s="26"/>
      <c r="Z15" s="26"/>
      <c r="AA15" s="26"/>
      <c r="AB15" s="26"/>
      <c r="AC15" s="27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2" s="23" customFormat="1" ht="23.25" customHeight="1" x14ac:dyDescent="0.35">
      <c r="A16" s="26"/>
      <c r="B16" s="26"/>
      <c r="C16" s="66"/>
      <c r="D16" s="66"/>
      <c r="E16" s="66"/>
      <c r="F16" s="66"/>
      <c r="G16" s="37"/>
      <c r="H16" s="65"/>
      <c r="I16" s="38"/>
      <c r="J16" s="3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6"/>
      <c r="W16" s="26"/>
      <c r="X16" s="26"/>
      <c r="Y16" s="26"/>
      <c r="Z16" s="26"/>
      <c r="AA16" s="26"/>
      <c r="AB16" s="26"/>
      <c r="AC16" s="27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7" spans="1:42" ht="27.75" customHeight="1" thickBot="1" x14ac:dyDescent="0.3">
      <c r="A17" s="124" t="s">
        <v>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s="40" customFormat="1" ht="34.9" customHeight="1" thickTop="1" thickBot="1" x14ac:dyDescent="0.25">
      <c r="A18" s="115" t="s">
        <v>20</v>
      </c>
      <c r="B18" s="115" t="s">
        <v>10</v>
      </c>
      <c r="C18" s="122" t="s">
        <v>35</v>
      </c>
      <c r="D18" s="122"/>
      <c r="E18" s="112" t="s">
        <v>36</v>
      </c>
      <c r="F18" s="112" t="s">
        <v>38</v>
      </c>
      <c r="G18" s="112" t="s">
        <v>41</v>
      </c>
      <c r="H18" s="112" t="s">
        <v>34</v>
      </c>
      <c r="I18" s="152" t="s">
        <v>50</v>
      </c>
      <c r="J18" s="153"/>
      <c r="K18" s="153"/>
      <c r="L18" s="153"/>
      <c r="M18" s="153"/>
      <c r="N18" s="153"/>
      <c r="O18" s="153"/>
      <c r="P18" s="131" t="s">
        <v>1</v>
      </c>
      <c r="Q18" s="132"/>
      <c r="R18" s="132"/>
      <c r="S18" s="132"/>
      <c r="T18" s="125" t="s">
        <v>6</v>
      </c>
      <c r="U18" s="126"/>
      <c r="V18" s="126"/>
      <c r="W18" s="127"/>
      <c r="X18" s="143" t="s">
        <v>9</v>
      </c>
      <c r="Y18" s="144"/>
      <c r="Z18" s="144"/>
      <c r="AA18" s="144"/>
      <c r="AB18" s="144"/>
      <c r="AC18" s="145"/>
      <c r="AD18" s="149" t="s">
        <v>25</v>
      </c>
      <c r="AE18" s="96" t="s">
        <v>45</v>
      </c>
    </row>
    <row r="19" spans="1:42" s="40" customFormat="1" ht="38.25" customHeight="1" thickBot="1" x14ac:dyDescent="0.25">
      <c r="A19" s="116"/>
      <c r="B19" s="116"/>
      <c r="C19" s="123"/>
      <c r="D19" s="123"/>
      <c r="E19" s="113"/>
      <c r="F19" s="113"/>
      <c r="G19" s="113"/>
      <c r="H19" s="113"/>
      <c r="I19" s="112" t="s">
        <v>32</v>
      </c>
      <c r="J19" s="112" t="s">
        <v>33</v>
      </c>
      <c r="K19" s="118" t="s">
        <v>0</v>
      </c>
      <c r="L19" s="120" t="s">
        <v>42</v>
      </c>
      <c r="M19" s="154" t="s">
        <v>7</v>
      </c>
      <c r="N19" s="120" t="s">
        <v>43</v>
      </c>
      <c r="O19" s="141" t="s">
        <v>44</v>
      </c>
      <c r="P19" s="133"/>
      <c r="Q19" s="134"/>
      <c r="R19" s="134"/>
      <c r="S19" s="134"/>
      <c r="T19" s="128"/>
      <c r="U19" s="129"/>
      <c r="V19" s="129"/>
      <c r="W19" s="130"/>
      <c r="X19" s="146"/>
      <c r="Y19" s="147"/>
      <c r="Z19" s="147"/>
      <c r="AA19" s="147"/>
      <c r="AB19" s="147"/>
      <c r="AC19" s="148"/>
      <c r="AD19" s="150"/>
      <c r="AE19" s="97"/>
    </row>
    <row r="20" spans="1:42" s="40" customFormat="1" ht="105.75" customHeight="1" thickTop="1" thickBot="1" x14ac:dyDescent="0.25">
      <c r="A20" s="140"/>
      <c r="B20" s="117"/>
      <c r="C20" s="71" t="s">
        <v>23</v>
      </c>
      <c r="D20" s="72" t="s">
        <v>24</v>
      </c>
      <c r="E20" s="114"/>
      <c r="F20" s="114"/>
      <c r="G20" s="114"/>
      <c r="H20" s="114"/>
      <c r="I20" s="114"/>
      <c r="J20" s="114"/>
      <c r="K20" s="119"/>
      <c r="L20" s="121"/>
      <c r="M20" s="155"/>
      <c r="N20" s="121"/>
      <c r="O20" s="142"/>
      <c r="P20" s="42" t="s">
        <v>2</v>
      </c>
      <c r="Q20" s="43" t="s">
        <v>3</v>
      </c>
      <c r="R20" s="43" t="s">
        <v>4</v>
      </c>
      <c r="S20" s="44" t="s">
        <v>5</v>
      </c>
      <c r="T20" s="45" t="s">
        <v>2</v>
      </c>
      <c r="U20" s="43" t="s">
        <v>3</v>
      </c>
      <c r="V20" s="41" t="s">
        <v>4</v>
      </c>
      <c r="W20" s="46" t="s">
        <v>5</v>
      </c>
      <c r="X20" s="47" t="s">
        <v>40</v>
      </c>
      <c r="Y20" s="48" t="s">
        <v>47</v>
      </c>
      <c r="Z20" s="48" t="s">
        <v>48</v>
      </c>
      <c r="AA20" s="48" t="s">
        <v>49</v>
      </c>
      <c r="AB20" s="48" t="s">
        <v>51</v>
      </c>
      <c r="AC20" s="48" t="s">
        <v>46</v>
      </c>
      <c r="AD20" s="151"/>
      <c r="AE20" s="98"/>
    </row>
    <row r="21" spans="1:42" s="40" customFormat="1" ht="19.899999999999999" customHeight="1" x14ac:dyDescent="0.2">
      <c r="A21" s="49"/>
      <c r="B21" s="50" t="s">
        <v>13</v>
      </c>
      <c r="C21" s="52">
        <v>8</v>
      </c>
      <c r="D21" s="52">
        <v>5</v>
      </c>
      <c r="E21" s="52">
        <f>C21+D21</f>
        <v>13</v>
      </c>
      <c r="F21" s="52">
        <v>520</v>
      </c>
      <c r="G21" s="52">
        <v>0</v>
      </c>
      <c r="H21" s="39"/>
      <c r="I21" s="52">
        <v>0</v>
      </c>
      <c r="J21" s="39"/>
      <c r="K21" s="51">
        <v>0</v>
      </c>
      <c r="L21" s="51">
        <v>2</v>
      </c>
      <c r="M21" s="53">
        <v>0</v>
      </c>
      <c r="N21" s="51">
        <v>10</v>
      </c>
      <c r="O21" s="51">
        <v>1</v>
      </c>
      <c r="P21" s="54">
        <v>1</v>
      </c>
      <c r="Q21" s="54">
        <v>5</v>
      </c>
      <c r="R21" s="54">
        <v>6</v>
      </c>
      <c r="S21" s="54">
        <v>1</v>
      </c>
      <c r="T21" s="54">
        <v>4</v>
      </c>
      <c r="U21" s="54">
        <v>4</v>
      </c>
      <c r="V21" s="54">
        <v>4</v>
      </c>
      <c r="W21" s="54">
        <v>1</v>
      </c>
      <c r="X21" s="80">
        <v>0</v>
      </c>
      <c r="Y21" s="99"/>
      <c r="Z21" s="99"/>
      <c r="AA21" s="102"/>
      <c r="AB21" s="102"/>
      <c r="AC21" s="105"/>
      <c r="AD21" s="54"/>
      <c r="AE21" s="54">
        <v>4</v>
      </c>
    </row>
    <row r="22" spans="1:42" s="40" customFormat="1" ht="19.899999999999999" customHeight="1" x14ac:dyDescent="0.2">
      <c r="A22" s="56" t="s">
        <v>19</v>
      </c>
      <c r="B22" s="50" t="s">
        <v>14</v>
      </c>
      <c r="C22" s="57">
        <v>0</v>
      </c>
      <c r="D22" s="57">
        <v>0</v>
      </c>
      <c r="E22" s="52">
        <v>0</v>
      </c>
      <c r="F22" s="52">
        <v>0</v>
      </c>
      <c r="G22" s="57">
        <v>0</v>
      </c>
      <c r="H22" s="39"/>
      <c r="I22" s="57">
        <v>0</v>
      </c>
      <c r="J22" s="39"/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81">
        <v>0</v>
      </c>
      <c r="Y22" s="100"/>
      <c r="Z22" s="100"/>
      <c r="AA22" s="103"/>
      <c r="AB22" s="108"/>
      <c r="AC22" s="106"/>
      <c r="AD22" s="55"/>
      <c r="AE22" s="55"/>
    </row>
    <row r="23" spans="1:42" s="40" customFormat="1" ht="19.899999999999999" customHeight="1" thickBot="1" x14ac:dyDescent="0.25">
      <c r="A23" s="56" t="s">
        <v>11</v>
      </c>
      <c r="B23" s="50" t="s">
        <v>15</v>
      </c>
      <c r="C23" s="59">
        <v>0</v>
      </c>
      <c r="D23" s="59">
        <v>0</v>
      </c>
      <c r="E23" s="52">
        <f t="shared" ref="E23:E33" si="0">C23+D23</f>
        <v>0</v>
      </c>
      <c r="F23" s="67">
        <v>0</v>
      </c>
      <c r="G23" s="59">
        <v>0</v>
      </c>
      <c r="H23" s="39"/>
      <c r="I23" s="59">
        <v>0</v>
      </c>
      <c r="J23" s="39"/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82">
        <v>0</v>
      </c>
      <c r="Y23" s="100"/>
      <c r="Z23" s="100"/>
      <c r="AA23" s="103"/>
      <c r="AB23" s="108"/>
      <c r="AC23" s="106"/>
      <c r="AD23" s="55"/>
      <c r="AE23" s="55"/>
    </row>
    <row r="24" spans="1:42" s="40" customFormat="1" ht="19.899999999999999" customHeight="1" thickBot="1" x14ac:dyDescent="0.25">
      <c r="A24" s="61"/>
      <c r="B24" s="62"/>
      <c r="C24" s="63">
        <f>SUM(C21:C23)</f>
        <v>8</v>
      </c>
      <c r="D24" s="63">
        <f>SUM(D21:D23)</f>
        <v>5</v>
      </c>
      <c r="E24" s="68">
        <f>SUM(E21:E23)</f>
        <v>13</v>
      </c>
      <c r="F24" s="68">
        <v>520</v>
      </c>
      <c r="G24" s="73">
        <f>SUM(G21:G23)</f>
        <v>0</v>
      </c>
      <c r="H24" s="63"/>
      <c r="I24" s="73">
        <f>SUM(I21:I23)</f>
        <v>0</v>
      </c>
      <c r="J24" s="64"/>
      <c r="K24" s="73">
        <f>SUM(K21:K23)</f>
        <v>0</v>
      </c>
      <c r="L24" s="73">
        <f t="shared" ref="L24:X24" si="1">SUM(L21:L23)</f>
        <v>2</v>
      </c>
      <c r="M24" s="73">
        <f t="shared" si="1"/>
        <v>0</v>
      </c>
      <c r="N24" s="73">
        <f t="shared" si="1"/>
        <v>10</v>
      </c>
      <c r="O24" s="73">
        <f t="shared" si="1"/>
        <v>1</v>
      </c>
      <c r="P24" s="85">
        <f t="shared" si="1"/>
        <v>1</v>
      </c>
      <c r="Q24" s="85">
        <f t="shared" si="1"/>
        <v>5</v>
      </c>
      <c r="R24" s="85">
        <f t="shared" si="1"/>
        <v>6</v>
      </c>
      <c r="S24" s="85">
        <f t="shared" si="1"/>
        <v>1</v>
      </c>
      <c r="T24" s="73">
        <f t="shared" si="1"/>
        <v>4</v>
      </c>
      <c r="U24" s="73">
        <f t="shared" si="1"/>
        <v>4</v>
      </c>
      <c r="V24" s="73">
        <f t="shared" si="1"/>
        <v>4</v>
      </c>
      <c r="W24" s="73">
        <f t="shared" si="1"/>
        <v>1</v>
      </c>
      <c r="X24" s="73">
        <f t="shared" si="1"/>
        <v>0</v>
      </c>
      <c r="Y24" s="100"/>
      <c r="Z24" s="100"/>
      <c r="AA24" s="103"/>
      <c r="AB24" s="108"/>
      <c r="AC24" s="106"/>
      <c r="AD24" s="63">
        <f t="shared" ref="AD24:AE24" si="2">SUM(AD21:AD23)</f>
        <v>0</v>
      </c>
      <c r="AE24" s="63">
        <f t="shared" si="2"/>
        <v>4</v>
      </c>
    </row>
    <row r="25" spans="1:42" ht="19.899999999999999" customHeight="1" x14ac:dyDescent="0.2">
      <c r="A25" s="21"/>
      <c r="B25" s="17" t="s">
        <v>13</v>
      </c>
      <c r="C25" s="12">
        <v>0</v>
      </c>
      <c r="D25" s="12">
        <v>0</v>
      </c>
      <c r="E25" s="52">
        <f t="shared" si="0"/>
        <v>0</v>
      </c>
      <c r="F25" s="52">
        <v>0</v>
      </c>
      <c r="G25" s="12">
        <v>0</v>
      </c>
      <c r="H25" s="39"/>
      <c r="I25" s="12">
        <v>0</v>
      </c>
      <c r="J25" s="39"/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6">
        <v>0</v>
      </c>
      <c r="Q25" s="16">
        <v>0</v>
      </c>
      <c r="R25" s="16">
        <v>0</v>
      </c>
      <c r="S25" s="16">
        <v>0</v>
      </c>
      <c r="T25" s="16"/>
      <c r="U25" s="16"/>
      <c r="V25" s="16"/>
      <c r="W25" s="16"/>
      <c r="X25" s="83"/>
      <c r="Y25" s="100"/>
      <c r="Z25" s="100"/>
      <c r="AA25" s="103"/>
      <c r="AB25" s="108"/>
      <c r="AC25" s="106"/>
      <c r="AD25" s="3"/>
      <c r="AE25" s="3"/>
    </row>
    <row r="26" spans="1:42" ht="19.899999999999999" customHeight="1" x14ac:dyDescent="0.2">
      <c r="A26" s="8" t="s">
        <v>19</v>
      </c>
      <c r="B26" s="17" t="s">
        <v>14</v>
      </c>
      <c r="C26" s="1">
        <v>0</v>
      </c>
      <c r="D26" s="1">
        <v>0</v>
      </c>
      <c r="E26" s="52">
        <f t="shared" si="0"/>
        <v>0</v>
      </c>
      <c r="F26" s="52">
        <v>0</v>
      </c>
      <c r="G26" s="1">
        <v>0</v>
      </c>
      <c r="H26" s="39"/>
      <c r="I26" s="1">
        <v>0</v>
      </c>
      <c r="J26" s="39"/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0</v>
      </c>
      <c r="Q26" s="3">
        <v>0</v>
      </c>
      <c r="R26" s="3">
        <v>0</v>
      </c>
      <c r="S26" s="3">
        <v>0</v>
      </c>
      <c r="T26" s="3"/>
      <c r="U26" s="3"/>
      <c r="V26" s="3"/>
      <c r="W26" s="3"/>
      <c r="X26" s="84"/>
      <c r="Y26" s="100"/>
      <c r="Z26" s="100"/>
      <c r="AA26" s="103"/>
      <c r="AB26" s="108"/>
      <c r="AC26" s="106"/>
      <c r="AD26" s="3"/>
      <c r="AE26" s="3"/>
    </row>
    <row r="27" spans="1:42" ht="19.899999999999999" customHeight="1" thickBot="1" x14ac:dyDescent="0.25">
      <c r="A27" s="8" t="s">
        <v>12</v>
      </c>
      <c r="B27" s="17" t="s">
        <v>15</v>
      </c>
      <c r="C27" s="1">
        <v>0</v>
      </c>
      <c r="D27" s="1">
        <v>0</v>
      </c>
      <c r="E27" s="52">
        <f t="shared" si="0"/>
        <v>0</v>
      </c>
      <c r="F27" s="67">
        <v>0</v>
      </c>
      <c r="G27" s="1">
        <v>0</v>
      </c>
      <c r="H27" s="39"/>
      <c r="I27" s="1">
        <v>0</v>
      </c>
      <c r="J27" s="39"/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3">
        <v>0</v>
      </c>
      <c r="Q27" s="3">
        <v>0</v>
      </c>
      <c r="R27" s="3">
        <v>0</v>
      </c>
      <c r="S27" s="3">
        <v>0</v>
      </c>
      <c r="T27" s="3"/>
      <c r="U27" s="3"/>
      <c r="V27" s="3"/>
      <c r="W27" s="3"/>
      <c r="X27" s="84"/>
      <c r="Y27" s="100"/>
      <c r="Z27" s="100"/>
      <c r="AA27" s="103"/>
      <c r="AB27" s="108"/>
      <c r="AC27" s="106"/>
      <c r="AD27" s="3"/>
      <c r="AE27" s="3"/>
    </row>
    <row r="28" spans="1:42" ht="19.899999999999999" customHeight="1" thickBot="1" x14ac:dyDescent="0.25">
      <c r="A28" s="9"/>
      <c r="B28" s="22"/>
      <c r="C28" s="15">
        <f>SUM(C25:C27)</f>
        <v>0</v>
      </c>
      <c r="D28" s="15">
        <f>SUM(D25:D27)</f>
        <v>0</v>
      </c>
      <c r="E28" s="68">
        <f>SUM(E25:E27)</f>
        <v>0</v>
      </c>
      <c r="F28" s="68">
        <f>SUM(F25:F27)</f>
        <v>0</v>
      </c>
      <c r="G28" s="15">
        <f>SUM(G25:G27)</f>
        <v>0</v>
      </c>
      <c r="H28" s="15"/>
      <c r="I28" s="15">
        <f>SUM(I25:I27)</f>
        <v>0</v>
      </c>
      <c r="J28" s="64"/>
      <c r="K28" s="15">
        <f>SUM(K25:K27)</f>
        <v>0</v>
      </c>
      <c r="L28" s="15">
        <f t="shared" ref="L28:X28" si="3">SUM(L25:L27)</f>
        <v>0</v>
      </c>
      <c r="M28" s="15">
        <f t="shared" si="3"/>
        <v>0</v>
      </c>
      <c r="N28" s="15">
        <f t="shared" si="3"/>
        <v>0</v>
      </c>
      <c r="O28" s="15">
        <f t="shared" si="3"/>
        <v>0</v>
      </c>
      <c r="P28" s="86">
        <f t="shared" si="3"/>
        <v>0</v>
      </c>
      <c r="Q28" s="15">
        <f t="shared" si="3"/>
        <v>0</v>
      </c>
      <c r="R28" s="15">
        <f t="shared" si="3"/>
        <v>0</v>
      </c>
      <c r="S28" s="15">
        <f t="shared" si="3"/>
        <v>0</v>
      </c>
      <c r="T28" s="15">
        <f t="shared" si="3"/>
        <v>0</v>
      </c>
      <c r="U28" s="15">
        <f t="shared" si="3"/>
        <v>0</v>
      </c>
      <c r="V28" s="15">
        <f t="shared" si="3"/>
        <v>0</v>
      </c>
      <c r="W28" s="15">
        <f t="shared" si="3"/>
        <v>0</v>
      </c>
      <c r="X28" s="15">
        <f t="shared" si="3"/>
        <v>0</v>
      </c>
      <c r="Y28" s="100"/>
      <c r="Z28" s="100"/>
      <c r="AA28" s="103"/>
      <c r="AB28" s="108"/>
      <c r="AC28" s="106"/>
      <c r="AD28" s="15">
        <f>SUM(AD25:AD27)</f>
        <v>0</v>
      </c>
      <c r="AE28" s="15">
        <f>SUM(AE25:AE27)</f>
        <v>0</v>
      </c>
    </row>
    <row r="29" spans="1:42" ht="19.899999999999999" customHeight="1" x14ac:dyDescent="0.2">
      <c r="A29" s="8"/>
      <c r="B29" s="17" t="s">
        <v>13</v>
      </c>
      <c r="C29" s="91">
        <v>0</v>
      </c>
      <c r="D29" s="91">
        <v>0</v>
      </c>
      <c r="E29" s="92">
        <f t="shared" si="0"/>
        <v>0</v>
      </c>
      <c r="F29" s="93">
        <v>0</v>
      </c>
      <c r="G29" s="91">
        <v>0</v>
      </c>
      <c r="H29" s="94"/>
      <c r="I29" s="91">
        <v>0</v>
      </c>
      <c r="J29" s="94"/>
      <c r="K29" s="95">
        <v>0</v>
      </c>
      <c r="L29" s="95">
        <v>0</v>
      </c>
      <c r="M29" s="95">
        <v>0</v>
      </c>
      <c r="N29" s="95">
        <v>0</v>
      </c>
      <c r="O29" s="13">
        <v>0</v>
      </c>
      <c r="P29" s="87">
        <v>0</v>
      </c>
      <c r="Q29" s="14">
        <v>0</v>
      </c>
      <c r="R29" s="14">
        <v>0</v>
      </c>
      <c r="S29" s="14">
        <v>0</v>
      </c>
      <c r="T29" s="14"/>
      <c r="U29" s="14"/>
      <c r="V29" s="14"/>
      <c r="W29" s="14"/>
      <c r="X29" s="14"/>
      <c r="Y29" s="100"/>
      <c r="Z29" s="100"/>
      <c r="AA29" s="103"/>
      <c r="AB29" s="108"/>
      <c r="AC29" s="106"/>
      <c r="AD29" s="19"/>
      <c r="AE29" s="19"/>
    </row>
    <row r="30" spans="1:42" ht="19.899999999999999" customHeight="1" x14ac:dyDescent="0.2">
      <c r="A30" s="8" t="s">
        <v>16</v>
      </c>
      <c r="B30" s="17" t="s">
        <v>14</v>
      </c>
      <c r="C30" s="91">
        <v>0</v>
      </c>
      <c r="D30" s="91">
        <v>0</v>
      </c>
      <c r="E30" s="92">
        <f t="shared" si="0"/>
        <v>0</v>
      </c>
      <c r="F30" s="91">
        <v>0</v>
      </c>
      <c r="G30" s="91">
        <v>0</v>
      </c>
      <c r="H30" s="94"/>
      <c r="I30" s="91">
        <v>0</v>
      </c>
      <c r="J30" s="94"/>
      <c r="K30" s="95">
        <v>0</v>
      </c>
      <c r="L30" s="95">
        <v>0</v>
      </c>
      <c r="M30" s="95">
        <v>0</v>
      </c>
      <c r="N30" s="95">
        <v>0</v>
      </c>
      <c r="O30" s="13">
        <v>0</v>
      </c>
      <c r="P30" s="87">
        <v>0</v>
      </c>
      <c r="Q30" s="14">
        <v>0</v>
      </c>
      <c r="R30" s="14">
        <v>0</v>
      </c>
      <c r="S30" s="14">
        <v>0</v>
      </c>
      <c r="T30" s="14"/>
      <c r="U30" s="14"/>
      <c r="V30" s="14"/>
      <c r="W30" s="14"/>
      <c r="X30" s="14"/>
      <c r="Y30" s="100"/>
      <c r="Z30" s="100"/>
      <c r="AA30" s="103"/>
      <c r="AB30" s="108"/>
      <c r="AC30" s="106"/>
      <c r="AD30" s="19"/>
      <c r="AE30" s="19"/>
    </row>
    <row r="31" spans="1:42" ht="19.899999999999999" customHeight="1" thickBot="1" x14ac:dyDescent="0.25">
      <c r="A31" s="8" t="s">
        <v>17</v>
      </c>
      <c r="B31" s="17" t="s">
        <v>15</v>
      </c>
      <c r="C31" s="91">
        <v>0</v>
      </c>
      <c r="D31" s="91">
        <v>0</v>
      </c>
      <c r="E31" s="92">
        <f t="shared" si="0"/>
        <v>0</v>
      </c>
      <c r="F31" s="91">
        <v>0</v>
      </c>
      <c r="G31" s="91">
        <v>0</v>
      </c>
      <c r="H31" s="94"/>
      <c r="I31" s="91">
        <v>0</v>
      </c>
      <c r="J31" s="94"/>
      <c r="K31" s="95">
        <v>0</v>
      </c>
      <c r="L31" s="95">
        <v>0</v>
      </c>
      <c r="M31" s="95">
        <v>0</v>
      </c>
      <c r="N31" s="95">
        <v>0</v>
      </c>
      <c r="O31" s="13">
        <v>0</v>
      </c>
      <c r="P31" s="87">
        <v>0</v>
      </c>
      <c r="Q31" s="14">
        <v>0</v>
      </c>
      <c r="R31" s="14">
        <v>0</v>
      </c>
      <c r="S31" s="14">
        <v>0</v>
      </c>
      <c r="T31" s="14"/>
      <c r="U31" s="14"/>
      <c r="V31" s="14"/>
      <c r="W31" s="14"/>
      <c r="X31" s="14"/>
      <c r="Y31" s="100"/>
      <c r="Z31" s="100"/>
      <c r="AA31" s="103"/>
      <c r="AB31" s="108"/>
      <c r="AC31" s="106"/>
      <c r="AD31" s="19"/>
      <c r="AE31" s="19"/>
    </row>
    <row r="32" spans="1:42" ht="19.899999999999999" customHeight="1" thickBot="1" x14ac:dyDescent="0.25">
      <c r="A32" s="9"/>
      <c r="B32" s="22"/>
      <c r="C32" s="15">
        <f>SUM(C29:C31)</f>
        <v>0</v>
      </c>
      <c r="D32" s="15">
        <f>SUM(D29:D31)</f>
        <v>0</v>
      </c>
      <c r="E32" s="68">
        <f>SUM(E29:E31)</f>
        <v>0</v>
      </c>
      <c r="F32" s="15">
        <f>SUM(F29:F31)</f>
        <v>0</v>
      </c>
      <c r="G32" s="15">
        <f>SUM(G29:G31)</f>
        <v>0</v>
      </c>
      <c r="H32" s="15"/>
      <c r="I32" s="15">
        <f>SUM(I29:I31)</f>
        <v>0</v>
      </c>
      <c r="J32" s="64"/>
      <c r="K32" s="15">
        <f>SUM(K29:K31)</f>
        <v>0</v>
      </c>
      <c r="L32" s="15">
        <f t="shared" ref="L32:X32" si="4">SUM(L29:L31)</f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86">
        <f t="shared" si="4"/>
        <v>0</v>
      </c>
      <c r="Q32" s="15">
        <f t="shared" si="4"/>
        <v>0</v>
      </c>
      <c r="R32" s="15">
        <f t="shared" si="4"/>
        <v>0</v>
      </c>
      <c r="S32" s="15">
        <f t="shared" si="4"/>
        <v>0</v>
      </c>
      <c r="T32" s="15">
        <f t="shared" si="4"/>
        <v>0</v>
      </c>
      <c r="U32" s="15">
        <f t="shared" si="4"/>
        <v>0</v>
      </c>
      <c r="V32" s="15">
        <f t="shared" si="4"/>
        <v>0</v>
      </c>
      <c r="W32" s="15">
        <f t="shared" si="4"/>
        <v>0</v>
      </c>
      <c r="X32" s="15">
        <f t="shared" si="4"/>
        <v>0</v>
      </c>
      <c r="Y32" s="100"/>
      <c r="Z32" s="100"/>
      <c r="AA32" s="103"/>
      <c r="AB32" s="108"/>
      <c r="AC32" s="106"/>
      <c r="AD32" s="15">
        <f>SUM(AD29:AD31)</f>
        <v>0</v>
      </c>
      <c r="AE32" s="18">
        <f>SUM(AE29:AE31)</f>
        <v>0</v>
      </c>
    </row>
    <row r="33" spans="1:31" ht="19.899999999999999" customHeight="1" thickBot="1" x14ac:dyDescent="0.25">
      <c r="A33" s="138" t="s">
        <v>8</v>
      </c>
      <c r="B33" s="10" t="s">
        <v>14</v>
      </c>
      <c r="C33" s="1">
        <v>23</v>
      </c>
      <c r="D33" s="1">
        <v>16</v>
      </c>
      <c r="E33" s="52">
        <f t="shared" si="0"/>
        <v>39</v>
      </c>
      <c r="F33" s="1">
        <v>504</v>
      </c>
      <c r="G33" s="1">
        <v>0</v>
      </c>
      <c r="H33" s="39"/>
      <c r="I33" s="1">
        <v>0</v>
      </c>
      <c r="J33" s="39"/>
      <c r="K33" s="1">
        <v>7</v>
      </c>
      <c r="L33" s="1">
        <v>22</v>
      </c>
      <c r="M33" s="1">
        <v>0</v>
      </c>
      <c r="N33" s="1">
        <v>8</v>
      </c>
      <c r="O33" s="1">
        <v>2</v>
      </c>
      <c r="P33" s="88">
        <v>1</v>
      </c>
      <c r="Q33" s="1">
        <v>4</v>
      </c>
      <c r="R33" s="1">
        <v>18</v>
      </c>
      <c r="S33" s="1">
        <v>16</v>
      </c>
      <c r="T33" s="1">
        <v>8</v>
      </c>
      <c r="U33" s="1">
        <v>14</v>
      </c>
      <c r="V33" s="1">
        <v>12</v>
      </c>
      <c r="W33" s="1">
        <v>5</v>
      </c>
      <c r="X33" s="2">
        <v>0</v>
      </c>
      <c r="Y33" s="100"/>
      <c r="Z33" s="100"/>
      <c r="AA33" s="103"/>
      <c r="AB33" s="108"/>
      <c r="AC33" s="106"/>
      <c r="AD33" s="4"/>
      <c r="AE33" s="4"/>
    </row>
    <row r="34" spans="1:31" ht="19.899999999999999" customHeight="1" thickBot="1" x14ac:dyDescent="0.25">
      <c r="A34" s="139"/>
      <c r="B34" s="11"/>
      <c r="C34" s="74">
        <f>C33</f>
        <v>23</v>
      </c>
      <c r="D34" s="75">
        <f>D33</f>
        <v>16</v>
      </c>
      <c r="E34" s="76">
        <f>E33</f>
        <v>39</v>
      </c>
      <c r="F34" s="74">
        <f>F33</f>
        <v>504</v>
      </c>
      <c r="G34" s="74">
        <f>G33</f>
        <v>0</v>
      </c>
      <c r="H34" s="74"/>
      <c r="I34" s="74">
        <f>I33</f>
        <v>0</v>
      </c>
      <c r="J34" s="77"/>
      <c r="K34" s="74">
        <f>K33</f>
        <v>7</v>
      </c>
      <c r="L34" s="74">
        <f t="shared" ref="L34:X34" si="5">L33</f>
        <v>22</v>
      </c>
      <c r="M34" s="74">
        <f t="shared" si="5"/>
        <v>0</v>
      </c>
      <c r="N34" s="74">
        <f t="shared" si="5"/>
        <v>8</v>
      </c>
      <c r="O34" s="74">
        <f t="shared" si="5"/>
        <v>2</v>
      </c>
      <c r="P34" s="89">
        <f t="shared" si="5"/>
        <v>1</v>
      </c>
      <c r="Q34" s="74">
        <f t="shared" si="5"/>
        <v>4</v>
      </c>
      <c r="R34" s="74">
        <f t="shared" si="5"/>
        <v>18</v>
      </c>
      <c r="S34" s="74">
        <f t="shared" si="5"/>
        <v>16</v>
      </c>
      <c r="T34" s="74">
        <f t="shared" si="5"/>
        <v>8</v>
      </c>
      <c r="U34" s="74">
        <f t="shared" si="5"/>
        <v>14</v>
      </c>
      <c r="V34" s="74">
        <f t="shared" si="5"/>
        <v>12</v>
      </c>
      <c r="W34" s="74">
        <f t="shared" si="5"/>
        <v>5</v>
      </c>
      <c r="X34" s="74">
        <f t="shared" si="5"/>
        <v>0</v>
      </c>
      <c r="Y34" s="100"/>
      <c r="Z34" s="100"/>
      <c r="AA34" s="103"/>
      <c r="AB34" s="108"/>
      <c r="AC34" s="106"/>
      <c r="AD34" s="78">
        <f>+AD33</f>
        <v>0</v>
      </c>
      <c r="AE34" s="78">
        <f>+AE33</f>
        <v>0</v>
      </c>
    </row>
    <row r="35" spans="1:31" ht="19.899999999999999" customHeight="1" thickBot="1" x14ac:dyDescent="0.25">
      <c r="A35" s="20" t="s">
        <v>30</v>
      </c>
      <c r="B35" s="20"/>
      <c r="C35" s="69">
        <f>C24+C28+C32+C34</f>
        <v>31</v>
      </c>
      <c r="D35" s="69">
        <f>D24+D28+D32+D34</f>
        <v>21</v>
      </c>
      <c r="E35" s="70">
        <f>E24+E28+E32+E34</f>
        <v>52</v>
      </c>
      <c r="F35" s="69">
        <f>F24+F28+F32+F34</f>
        <v>1024</v>
      </c>
      <c r="G35" s="69">
        <f>G24+G28+G32+G34</f>
        <v>0</v>
      </c>
      <c r="H35" s="69"/>
      <c r="I35" s="69">
        <f>I24+I28+I32+I34</f>
        <v>0</v>
      </c>
      <c r="J35" s="79"/>
      <c r="K35" s="69">
        <f>K24+K28+K32+K34</f>
        <v>7</v>
      </c>
      <c r="L35" s="69">
        <f t="shared" ref="L35:X35" si="6">L24+L28+L32+L34</f>
        <v>24</v>
      </c>
      <c r="M35" s="69">
        <f t="shared" si="6"/>
        <v>0</v>
      </c>
      <c r="N35" s="69">
        <f t="shared" si="6"/>
        <v>18</v>
      </c>
      <c r="O35" s="69">
        <f t="shared" si="6"/>
        <v>3</v>
      </c>
      <c r="P35" s="90">
        <f t="shared" si="6"/>
        <v>2</v>
      </c>
      <c r="Q35" s="69">
        <f t="shared" si="6"/>
        <v>9</v>
      </c>
      <c r="R35" s="69">
        <f t="shared" si="6"/>
        <v>24</v>
      </c>
      <c r="S35" s="69">
        <f t="shared" si="6"/>
        <v>17</v>
      </c>
      <c r="T35" s="69">
        <f t="shared" si="6"/>
        <v>12</v>
      </c>
      <c r="U35" s="69">
        <f t="shared" si="6"/>
        <v>18</v>
      </c>
      <c r="V35" s="69">
        <f t="shared" si="6"/>
        <v>16</v>
      </c>
      <c r="W35" s="69">
        <f t="shared" si="6"/>
        <v>6</v>
      </c>
      <c r="X35" s="69">
        <f t="shared" si="6"/>
        <v>0</v>
      </c>
      <c r="Y35" s="101"/>
      <c r="Z35" s="101"/>
      <c r="AA35" s="104"/>
      <c r="AB35" s="109"/>
      <c r="AC35" s="107"/>
      <c r="AD35" s="69">
        <f>+AD24+AD28+AD32+AD34</f>
        <v>0</v>
      </c>
      <c r="AE35" s="69">
        <f>+AE24+AE28+AE32+AE34</f>
        <v>4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31" s="7" customFormat="1" ht="19.89999999999999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31" s="32" customFormat="1" ht="19.899999999999999" customHeight="1" x14ac:dyDescent="0.25">
      <c r="A39" s="30" t="s">
        <v>18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30"/>
      <c r="X39" s="30"/>
      <c r="Y39" s="30"/>
      <c r="Z39" s="30"/>
      <c r="AA39" s="30"/>
      <c r="AB39" s="30"/>
    </row>
    <row r="40" spans="1:31" s="33" customFormat="1" ht="18" x14ac:dyDescent="0.25"/>
    <row r="41" spans="1:31" s="33" customFormat="1" ht="18" x14ac:dyDescent="0.25"/>
    <row r="42" spans="1:31" s="33" customFormat="1" ht="41.25" customHeight="1" x14ac:dyDescent="0.25">
      <c r="A42" s="35" t="s">
        <v>37</v>
      </c>
      <c r="B42" s="137" t="s">
        <v>27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</row>
    <row r="43" spans="1:31" s="33" customFormat="1" ht="18" x14ac:dyDescent="0.25">
      <c r="A43" s="35"/>
    </row>
    <row r="44" spans="1:31" s="33" customFormat="1" ht="18" x14ac:dyDescent="0.25">
      <c r="A44" s="35"/>
    </row>
    <row r="45" spans="1:31" s="33" customFormat="1" ht="27" customHeight="1" x14ac:dyDescent="0.25">
      <c r="A45" s="35" t="s">
        <v>21</v>
      </c>
      <c r="B45" s="36" t="s">
        <v>22</v>
      </c>
    </row>
    <row r="46" spans="1:31" ht="15.75" x14ac:dyDescent="0.25">
      <c r="A46" s="3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1" ht="15.75" x14ac:dyDescent="0.25">
      <c r="A47" s="34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31" ht="15.75" x14ac:dyDescent="0.25">
      <c r="A48" s="34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ht="15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ht="15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ht="15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ht="15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ht="15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ht="15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ht="1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ht="1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ht="1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ht="1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ht="1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t="1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</sheetData>
  <dataConsolidate/>
  <mergeCells count="36">
    <mergeCell ref="B42:AD42"/>
    <mergeCell ref="A33:A34"/>
    <mergeCell ref="A18:A20"/>
    <mergeCell ref="O19:O20"/>
    <mergeCell ref="X18:AC19"/>
    <mergeCell ref="AD18:AD20"/>
    <mergeCell ref="I18:O18"/>
    <mergeCell ref="I19:I20"/>
    <mergeCell ref="M19:M20"/>
    <mergeCell ref="G18:G20"/>
    <mergeCell ref="A4:AC4"/>
    <mergeCell ref="A5:AC5"/>
    <mergeCell ref="A6:AC6"/>
    <mergeCell ref="A7:AC7"/>
    <mergeCell ref="A8:AC8"/>
    <mergeCell ref="A9:AC10"/>
    <mergeCell ref="G13:AC13"/>
    <mergeCell ref="E18:E20"/>
    <mergeCell ref="J19:J20"/>
    <mergeCell ref="F18:F20"/>
    <mergeCell ref="B18:B20"/>
    <mergeCell ref="K19:K20"/>
    <mergeCell ref="L19:L20"/>
    <mergeCell ref="N19:N20"/>
    <mergeCell ref="H18:H20"/>
    <mergeCell ref="C18:D19"/>
    <mergeCell ref="A17:AC17"/>
    <mergeCell ref="T18:W19"/>
    <mergeCell ref="P18:S19"/>
    <mergeCell ref="I15:U15"/>
    <mergeCell ref="AE18:AE20"/>
    <mergeCell ref="Y21:Y35"/>
    <mergeCell ref="Z21:Z35"/>
    <mergeCell ref="AA21:AA35"/>
    <mergeCell ref="AC21:AC35"/>
    <mergeCell ref="AB21:AB35"/>
  </mergeCells>
  <phoneticPr fontId="0" type="noConversion"/>
  <dataValidations xWindow="436" yWindow="498" count="3">
    <dataValidation type="custom" allowBlank="1" showInputMessage="1" showErrorMessage="1" errorTitle="ESCRIBIR SOLO TEXTO" error="SOLO ACEPTA TEXTO" promptTitle="ESCRIBIR SOLO TEXTO" prompt="SOLO ACEPTA TEXTO" sqref="J21:J35 H21:H23 H25:H27 H29:H31 H33" xr:uid="{00000000-0002-0000-0000-000000000000}">
      <formula1>ISTEXT(H21)</formula1>
    </dataValidation>
    <dataValidation type="whole" operator="equal" allowBlank="1" showInputMessage="1" showErrorMessage="1" errorTitle="TOTAL ING MULTIPLICADO POR 40" error="TOTAL ING MULTIPLICADO POR 40 (incluye hrs frente a grupo, tutorias, asesorias, etc)" promptTitle="TOTAL ING MULTIPLICADO POR 40" prompt="TOTAL ING MULTIPLICADO POR 40 (incluye hrs frente a grupo, tutorias, asesorias, etc)" sqref="F22:F23 F25:F27" xr:uid="{00000000-0002-0000-0000-000001000000}">
      <formula1>E22*40</formula1>
    </dataValidation>
    <dataValidation type="whole" operator="equal" allowBlank="1" showInputMessage="1" showErrorMessage="1" errorTitle="TOTAL ING Y  POSG * 40" error="TOTAL ING Y  POSG * 40 (incluye hrs frente a grupo, tutorias, asesorias, etc)" promptTitle="TOTAL ING Y  POSG * 40" prompt="TOTAL ING Y  POSG * 40 (incluye hrs frente a grupo, tutorias, asesorias, etc)" sqref="F21" xr:uid="{00000000-0002-0000-0000-000002000000}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2" fitToHeight="0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PTC imparten ING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AuxiliarDirAcad</cp:lastModifiedBy>
  <cp:lastPrinted>2016-01-29T19:32:10Z</cp:lastPrinted>
  <dcterms:created xsi:type="dcterms:W3CDTF">2003-12-15T19:59:21Z</dcterms:created>
  <dcterms:modified xsi:type="dcterms:W3CDTF">2017-12-13T20:37:13Z</dcterms:modified>
</cp:coreProperties>
</file>