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6\"/>
    </mc:Choice>
  </mc:AlternateContent>
  <bookViews>
    <workbookView xWindow="0" yWindow="0" windowWidth="28800" windowHeight="11610" xr2:uid="{00000000-000D-0000-FFFF-FFFF00000000}"/>
  </bookViews>
  <sheets>
    <sheet name="Titulados histórico" sheetId="1" r:id="rId1"/>
  </sheets>
  <definedNames>
    <definedName name="_xlnm._FilterDatabase" localSheetId="0" hidden="1">'Titulados histórico'!$F$14:$K$41</definedName>
    <definedName name="_xlnm.Print_Titles" localSheetId="0">'Titulados histórico'!$14:$14</definedName>
  </definedNames>
  <calcPr calcId="171027"/>
</workbook>
</file>

<file path=xl/calcChain.xml><?xml version="1.0" encoding="utf-8"?>
<calcChain xmlns="http://schemas.openxmlformats.org/spreadsheetml/2006/main">
  <c r="M37" i="1" l="1"/>
  <c r="L37" i="1"/>
  <c r="M36" i="1"/>
  <c r="L36" i="1"/>
  <c r="M35" i="1"/>
  <c r="L35" i="1"/>
  <c r="M34" i="1"/>
  <c r="L34" i="1"/>
  <c r="M33" i="1"/>
  <c r="L33" i="1"/>
  <c r="M29" i="1"/>
  <c r="L29" i="1"/>
  <c r="M28" i="1"/>
  <c r="L28" i="1"/>
  <c r="M27" i="1"/>
  <c r="L27" i="1"/>
  <c r="M26" i="1"/>
  <c r="L26" i="1"/>
  <c r="M25" i="1"/>
  <c r="L25" i="1"/>
  <c r="M21" i="1"/>
  <c r="L21" i="1"/>
  <c r="M20" i="1"/>
  <c r="L20" i="1"/>
  <c r="M19" i="1"/>
  <c r="L19" i="1"/>
  <c r="M18" i="1"/>
  <c r="L18" i="1"/>
  <c r="M17" i="1"/>
  <c r="L17" i="1"/>
  <c r="G41" i="1" l="1"/>
  <c r="H41" i="1"/>
  <c r="I41" i="1"/>
  <c r="J41" i="1"/>
  <c r="K41" i="1"/>
  <c r="L41" i="1"/>
  <c r="M41" i="1"/>
  <c r="N41" i="1"/>
  <c r="O41" i="1"/>
  <c r="P41" i="1"/>
  <c r="Q41" i="1"/>
  <c r="R41" i="1"/>
  <c r="S41" i="1"/>
  <c r="F41" i="1"/>
  <c r="L50" i="1"/>
  <c r="M50" i="1"/>
  <c r="L51" i="1"/>
  <c r="M51" i="1"/>
  <c r="L52" i="1"/>
  <c r="M52" i="1"/>
  <c r="L53" i="1"/>
  <c r="M53" i="1"/>
  <c r="L54" i="1"/>
  <c r="M54" i="1"/>
  <c r="L55" i="1"/>
  <c r="M55" i="1"/>
  <c r="F56" i="1"/>
  <c r="G56" i="1"/>
  <c r="H56" i="1"/>
  <c r="I56" i="1"/>
  <c r="J56" i="1"/>
  <c r="K56" i="1"/>
  <c r="N56" i="1"/>
  <c r="O56" i="1"/>
  <c r="P56" i="1"/>
  <c r="Q56" i="1"/>
  <c r="R56" i="1"/>
  <c r="S56" i="1"/>
  <c r="L56" i="1" l="1"/>
  <c r="M56" i="1"/>
</calcChain>
</file>

<file path=xl/sharedStrings.xml><?xml version="1.0" encoding="utf-8"?>
<sst xmlns="http://schemas.openxmlformats.org/spreadsheetml/2006/main" count="66" uniqueCount="29">
  <si>
    <t>H</t>
  </si>
  <si>
    <t>M</t>
  </si>
  <si>
    <t>Carrera</t>
  </si>
  <si>
    <t>INGRESO</t>
  </si>
  <si>
    <t>Rezagados</t>
  </si>
  <si>
    <t>EGRESADOS (FINALIZARON EL PLAN DE ESTUDIOS Y LA ESTADÍA)</t>
  </si>
  <si>
    <t>Con su cohorte</t>
  </si>
  <si>
    <t>TITULADOS</t>
  </si>
  <si>
    <t>TITULADOS REGISTRADOS EN DGP</t>
  </si>
  <si>
    <t>LLENADO DE CAMPO OBLIGATORIO (SIN ABREVIATURAS)</t>
  </si>
  <si>
    <t>* FAVOR DE NO AUMENTAR NI QUITAR COLUMNAS</t>
  </si>
  <si>
    <t>COORDINACIÓN GENERAL DE UNIVERSIDADES TECNOLÓGICAS Y POLITÉCNICAS</t>
  </si>
  <si>
    <t>TOTAL</t>
  </si>
  <si>
    <t>SUBSECRETARÍA DE EDUCACIÓN SUPERIOR</t>
  </si>
  <si>
    <t>COORDINACIÓN DE PLANEACIÓN Y GESTIÓN ADMINISTRATIVA</t>
  </si>
  <si>
    <t>UNIVERSIDAD POLITÉCNICA:</t>
  </si>
  <si>
    <t>Mes y año de ingreso de la generación          (mm-aa)</t>
  </si>
  <si>
    <t>Mes y año de egreso de la generación (mm-aa)</t>
  </si>
  <si>
    <t>POSGRADO</t>
  </si>
  <si>
    <t>HISTORICO DE TODAS LAS GENERACIONES HASTA LA ÚLTIMA GENERACIÓN PONIENDO MES Y AÑO            Ej: (sep-12)</t>
  </si>
  <si>
    <t>EGRESADOS (FINALIZARON EL PLAN DE ESTUDIOS)</t>
  </si>
  <si>
    <t>INGENIERÍA/LICENCIATURA</t>
  </si>
  <si>
    <t>TOTAL EGRESADOS</t>
  </si>
  <si>
    <t>SE ENCUENTRAN EN EL MERCADO LABORAL (alumnos que encontraron trabajo en sus primeros 6 meses de egreso)</t>
  </si>
  <si>
    <t>BASE DE DATOS DE TITULADOS HISTÓRICA (desde la primera generación de egreso que tenga la universidas hasta el corte que se indica en el oficio)</t>
  </si>
  <si>
    <t>UNIVERSIDAD POLITÉCNICA DE TEXCOCO</t>
  </si>
  <si>
    <t>LICENCIATURA EN ADMINISTRACIÓN Y GESTIÓN DE PEQUEÑAS Y MEDIANAS EMPRESAS</t>
  </si>
  <si>
    <t>INGENIERIA EN ELECTRÓNICA Y TELECOMUNICACIONES</t>
  </si>
  <si>
    <t>INGENIERIÍA ROBÓTICA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</si>
</sst>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ck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/>
      <top style="thick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 applyBorder="1" applyAlignment="1">
      <alignment horizontal="left"/>
    </xf>
    <xf numFmtId="0" fontId="0" fillId="0" borderId="4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/>
    <xf numFmtId="0" fontId="4" fillId="0" borderId="0" xfId="0" applyFont="1" applyAlignment="1">
      <alignment horizontal="center"/>
    </xf>
    <xf numFmtId="17" fontId="0" fillId="0" borderId="1" xfId="0" applyNumberFormat="1" applyBorder="1"/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4" borderId="1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3" xfId="0" applyFont="1" applyBorder="1" applyAlignment="1">
      <alignment horizontal="center"/>
    </xf>
    <xf numFmtId="0" fontId="0" fillId="0" borderId="23" xfId="0" applyBorder="1"/>
    <xf numFmtId="0" fontId="6" fillId="7" borderId="22" xfId="0" applyFont="1" applyFill="1" applyBorder="1" applyAlignment="1">
      <alignment horizontal="center"/>
    </xf>
    <xf numFmtId="0" fontId="0" fillId="7" borderId="22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7" xfId="0" applyFill="1" applyBorder="1"/>
    <xf numFmtId="0" fontId="4" fillId="0" borderId="0" xfId="0" applyFont="1" applyAlignment="1">
      <alignment horizontal="center"/>
    </xf>
    <xf numFmtId="0" fontId="9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2" fillId="2" borderId="40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17" fontId="2" fillId="0" borderId="37" xfId="0" applyNumberFormat="1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17" fontId="0" fillId="0" borderId="40" xfId="0" applyNumberFormat="1" applyBorder="1" applyAlignment="1">
      <alignment horizontal="center"/>
    </xf>
    <xf numFmtId="17" fontId="2" fillId="0" borderId="13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6" borderId="54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55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5" borderId="51" xfId="0" applyFont="1" applyFill="1" applyBorder="1" applyAlignment="1">
      <alignment horizontal="center"/>
    </xf>
    <xf numFmtId="0" fontId="6" fillId="5" borderId="52" xfId="0" applyFont="1" applyFill="1" applyBorder="1" applyAlignment="1">
      <alignment horizontal="center"/>
    </xf>
    <xf numFmtId="0" fontId="6" fillId="5" borderId="53" xfId="0" applyFont="1" applyFill="1" applyBorder="1" applyAlignment="1">
      <alignment horizontal="center"/>
    </xf>
    <xf numFmtId="0" fontId="3" fillId="6" borderId="47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3" fillId="6" borderId="49" xfId="0" applyFont="1" applyFill="1" applyBorder="1" applyAlignment="1">
      <alignment horizontal="center" vertical="center" wrapText="1"/>
    </xf>
    <xf numFmtId="0" fontId="3" fillId="6" borderId="5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right"/>
    </xf>
    <xf numFmtId="0" fontId="3" fillId="4" borderId="16" xfId="0" applyFont="1" applyFill="1" applyBorder="1" applyAlignment="1">
      <alignment horizontal="right"/>
    </xf>
    <xf numFmtId="0" fontId="3" fillId="4" borderId="17" xfId="0" applyFont="1" applyFill="1" applyBorder="1" applyAlignment="1">
      <alignment horizontal="right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/>
    </xf>
    <xf numFmtId="0" fontId="2" fillId="0" borderId="12" xfId="0" applyFont="1" applyBorder="1" applyAlignment="1"/>
    <xf numFmtId="0" fontId="9" fillId="0" borderId="0" xfId="0" applyFont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66675</xdr:rowOff>
    </xdr:from>
    <xdr:to>
      <xdr:col>2</xdr:col>
      <xdr:colOff>723900</xdr:colOff>
      <xdr:row>4</xdr:row>
      <xdr:rowOff>180340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6675"/>
          <a:ext cx="1962150" cy="83756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U87"/>
  <sheetViews>
    <sheetView tabSelected="1" topLeftCell="A7" zoomScaleNormal="100" workbookViewId="0">
      <selection activeCell="W49" sqref="W49"/>
    </sheetView>
  </sheetViews>
  <sheetFormatPr baseColWidth="10" defaultRowHeight="12.75" x14ac:dyDescent="0.2"/>
  <cols>
    <col min="2" max="2" width="19.42578125" customWidth="1"/>
    <col min="3" max="3" width="19.7109375" customWidth="1"/>
    <col min="4" max="4" width="16" customWidth="1"/>
    <col min="5" max="5" width="12.7109375" customWidth="1"/>
    <col min="6" max="7" width="5.7109375" style="1" customWidth="1"/>
    <col min="8" max="13" width="7.7109375" style="1" customWidth="1"/>
    <col min="14" max="14" width="6.28515625" customWidth="1"/>
    <col min="15" max="15" width="6.42578125" customWidth="1"/>
    <col min="16" max="16" width="7.5703125" customWidth="1"/>
    <col min="17" max="17" width="7" customWidth="1"/>
    <col min="18" max="18" width="9.5703125" customWidth="1"/>
    <col min="19" max="19" width="12.42578125" customWidth="1"/>
  </cols>
  <sheetData>
    <row r="3" spans="3:19" ht="15.75" x14ac:dyDescent="0.25">
      <c r="C3" s="118" t="s">
        <v>13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22"/>
    </row>
    <row r="4" spans="3:19" s="3" customFormat="1" ht="15.75" x14ac:dyDescent="0.25">
      <c r="C4" s="118" t="s">
        <v>11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22"/>
    </row>
    <row r="5" spans="3:19" s="3" customFormat="1" ht="15.75" x14ac:dyDescent="0.25">
      <c r="C5" s="118" t="s">
        <v>14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22"/>
    </row>
    <row r="6" spans="3:19" s="3" customFormat="1" ht="15.75" x14ac:dyDescent="0.25"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22"/>
    </row>
    <row r="7" spans="3:19" s="3" customFormat="1" ht="31.5" customHeight="1" x14ac:dyDescent="0.25">
      <c r="C7" s="123" t="s">
        <v>24</v>
      </c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22"/>
    </row>
    <row r="8" spans="3:19" s="3" customFormat="1" ht="15.75" x14ac:dyDescent="0.25">
      <c r="C8" s="12"/>
      <c r="D8" s="13"/>
      <c r="E8" s="13"/>
      <c r="F8" s="13"/>
      <c r="G8" s="13"/>
      <c r="H8" s="10"/>
      <c r="I8" s="10"/>
      <c r="J8" s="10"/>
      <c r="K8" s="10"/>
      <c r="L8" s="40"/>
      <c r="M8" s="40"/>
      <c r="N8" s="11"/>
      <c r="O8" s="11"/>
      <c r="P8" s="11"/>
      <c r="Q8" s="11"/>
      <c r="R8" s="11"/>
    </row>
    <row r="9" spans="3:19" s="3" customFormat="1" ht="15.75" x14ac:dyDescent="0.25">
      <c r="C9" s="124" t="s">
        <v>15</v>
      </c>
      <c r="D9" s="124"/>
      <c r="E9" s="130" t="s">
        <v>25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1"/>
    </row>
    <row r="10" spans="3:19" s="3" customFormat="1" ht="15.75" x14ac:dyDescent="0.25">
      <c r="C10" s="14"/>
      <c r="D10" s="14"/>
      <c r="E10" s="19"/>
      <c r="F10" s="19"/>
      <c r="G10" s="19"/>
      <c r="H10" s="19"/>
      <c r="I10" s="19"/>
      <c r="J10" s="19"/>
      <c r="K10" s="19"/>
      <c r="L10" s="19"/>
      <c r="M10" s="19"/>
      <c r="N10" s="11"/>
      <c r="O10" s="11"/>
      <c r="P10" s="11"/>
      <c r="Q10" s="11"/>
      <c r="R10" s="11"/>
    </row>
    <row r="11" spans="3:19" s="3" customFormat="1" x14ac:dyDescent="0.2">
      <c r="C11" s="126" t="s">
        <v>10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21"/>
    </row>
    <row r="12" spans="3:19" s="3" customFormat="1" ht="13.5" thickBot="1" x14ac:dyDescent="0.25">
      <c r="C12" s="20"/>
      <c r="D12" s="20"/>
      <c r="E12" s="20"/>
      <c r="F12" s="20"/>
      <c r="G12" s="20"/>
      <c r="H12" s="20"/>
      <c r="I12" s="20"/>
      <c r="J12" s="20"/>
      <c r="K12" s="20"/>
      <c r="L12" s="41"/>
      <c r="M12" s="41"/>
      <c r="N12" s="20"/>
      <c r="O12" s="20"/>
      <c r="P12" s="20"/>
      <c r="Q12" s="20"/>
      <c r="R12" s="21"/>
    </row>
    <row r="13" spans="3:19" s="3" customFormat="1" ht="24" thickBot="1" x14ac:dyDescent="0.4">
      <c r="C13" s="82" t="s">
        <v>21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4"/>
    </row>
    <row r="14" spans="3:19" s="4" customFormat="1" ht="51" customHeight="1" x14ac:dyDescent="0.2">
      <c r="C14" s="109" t="s">
        <v>2</v>
      </c>
      <c r="D14" s="109" t="s">
        <v>16</v>
      </c>
      <c r="E14" s="109" t="s">
        <v>17</v>
      </c>
      <c r="F14" s="119" t="s">
        <v>3</v>
      </c>
      <c r="G14" s="120"/>
      <c r="H14" s="113" t="s">
        <v>5</v>
      </c>
      <c r="I14" s="127"/>
      <c r="J14" s="127"/>
      <c r="K14" s="127"/>
      <c r="L14" s="119" t="s">
        <v>22</v>
      </c>
      <c r="M14" s="120"/>
      <c r="N14" s="96" t="s">
        <v>7</v>
      </c>
      <c r="O14" s="97"/>
      <c r="P14" s="119" t="s">
        <v>8</v>
      </c>
      <c r="Q14" s="120"/>
      <c r="R14" s="92" t="s">
        <v>23</v>
      </c>
      <c r="S14" s="93"/>
    </row>
    <row r="15" spans="3:19" s="4" customFormat="1" ht="29.25" customHeight="1" thickBot="1" x14ac:dyDescent="0.25">
      <c r="C15" s="109"/>
      <c r="D15" s="109"/>
      <c r="E15" s="109"/>
      <c r="F15" s="113"/>
      <c r="G15" s="114"/>
      <c r="H15" s="121" t="s">
        <v>6</v>
      </c>
      <c r="I15" s="122"/>
      <c r="J15" s="121" t="s">
        <v>4</v>
      </c>
      <c r="K15" s="122"/>
      <c r="L15" s="113"/>
      <c r="M15" s="114"/>
      <c r="N15" s="98"/>
      <c r="O15" s="99"/>
      <c r="P15" s="113"/>
      <c r="Q15" s="114"/>
      <c r="R15" s="87"/>
      <c r="S15" s="88"/>
    </row>
    <row r="16" spans="3:19" s="3" customFormat="1" ht="13.5" thickBot="1" x14ac:dyDescent="0.25">
      <c r="C16" s="125"/>
      <c r="D16" s="125"/>
      <c r="E16" s="125"/>
      <c r="F16" s="62" t="s">
        <v>0</v>
      </c>
      <c r="G16" s="63" t="s">
        <v>1</v>
      </c>
      <c r="H16" s="62" t="s">
        <v>0</v>
      </c>
      <c r="I16" s="63" t="s">
        <v>1</v>
      </c>
      <c r="J16" s="62" t="s">
        <v>0</v>
      </c>
      <c r="K16" s="63" t="s">
        <v>1</v>
      </c>
      <c r="L16" s="64" t="s">
        <v>0</v>
      </c>
      <c r="M16" s="64" t="s">
        <v>1</v>
      </c>
      <c r="N16" s="62" t="s">
        <v>0</v>
      </c>
      <c r="O16" s="63" t="s">
        <v>1</v>
      </c>
      <c r="P16" s="62" t="s">
        <v>0</v>
      </c>
      <c r="Q16" s="63" t="s">
        <v>1</v>
      </c>
      <c r="R16" s="65" t="s">
        <v>0</v>
      </c>
      <c r="S16" s="65" t="s">
        <v>1</v>
      </c>
    </row>
    <row r="17" spans="3:21" x14ac:dyDescent="0.2">
      <c r="C17" s="115" t="s">
        <v>26</v>
      </c>
      <c r="D17" s="68">
        <v>40664</v>
      </c>
      <c r="E17" s="68">
        <v>41852</v>
      </c>
      <c r="F17" s="67">
        <v>12</v>
      </c>
      <c r="G17" s="67">
        <v>23</v>
      </c>
      <c r="H17" s="51">
        <v>0</v>
      </c>
      <c r="I17" s="51">
        <v>3</v>
      </c>
      <c r="J17" s="51">
        <v>3</v>
      </c>
      <c r="K17" s="51">
        <v>4</v>
      </c>
      <c r="L17" s="72">
        <f t="shared" ref="L17:M21" si="0">SUM(H17+J17)</f>
        <v>3</v>
      </c>
      <c r="M17" s="72">
        <f t="shared" si="0"/>
        <v>7</v>
      </c>
      <c r="N17" s="51">
        <v>3</v>
      </c>
      <c r="O17" s="51">
        <v>7</v>
      </c>
      <c r="P17" s="51">
        <v>0</v>
      </c>
      <c r="Q17" s="51">
        <v>0</v>
      </c>
      <c r="R17" s="52">
        <v>0</v>
      </c>
      <c r="S17" s="75">
        <v>4</v>
      </c>
      <c r="T17" s="79"/>
      <c r="U17" s="80"/>
    </row>
    <row r="18" spans="3:21" x14ac:dyDescent="0.2">
      <c r="C18" s="116"/>
      <c r="D18" s="69">
        <v>40787</v>
      </c>
      <c r="E18" s="69">
        <v>41974</v>
      </c>
      <c r="F18" s="54">
        <v>37</v>
      </c>
      <c r="G18" s="54">
        <v>61</v>
      </c>
      <c r="H18" s="42">
        <v>7</v>
      </c>
      <c r="I18" s="42">
        <v>12</v>
      </c>
      <c r="J18" s="42">
        <v>12</v>
      </c>
      <c r="K18" s="42">
        <v>12</v>
      </c>
      <c r="L18" s="72">
        <f t="shared" si="0"/>
        <v>19</v>
      </c>
      <c r="M18" s="72">
        <f t="shared" si="0"/>
        <v>24</v>
      </c>
      <c r="N18" s="42">
        <v>19</v>
      </c>
      <c r="O18" s="42">
        <v>24</v>
      </c>
      <c r="P18" s="42">
        <v>0</v>
      </c>
      <c r="Q18" s="42">
        <v>0</v>
      </c>
      <c r="R18" s="53">
        <v>5</v>
      </c>
      <c r="S18" s="76">
        <v>10</v>
      </c>
      <c r="T18" s="79"/>
      <c r="U18" s="80"/>
    </row>
    <row r="19" spans="3:21" x14ac:dyDescent="0.2">
      <c r="C19" s="116"/>
      <c r="D19" s="69">
        <v>40909</v>
      </c>
      <c r="E19" s="69">
        <v>42095</v>
      </c>
      <c r="F19" s="54">
        <v>5</v>
      </c>
      <c r="G19" s="54">
        <v>10</v>
      </c>
      <c r="H19" s="42">
        <v>0</v>
      </c>
      <c r="I19" s="42">
        <v>0</v>
      </c>
      <c r="J19" s="42">
        <v>1</v>
      </c>
      <c r="K19" s="42">
        <v>1</v>
      </c>
      <c r="L19" s="72">
        <f t="shared" si="0"/>
        <v>1</v>
      </c>
      <c r="M19" s="72">
        <f t="shared" si="0"/>
        <v>1</v>
      </c>
      <c r="N19" s="42">
        <v>1</v>
      </c>
      <c r="O19" s="42">
        <v>1</v>
      </c>
      <c r="P19" s="42">
        <v>0</v>
      </c>
      <c r="Q19" s="42">
        <v>0</v>
      </c>
      <c r="R19" s="53">
        <v>1</v>
      </c>
      <c r="S19" s="76">
        <v>3</v>
      </c>
      <c r="T19" s="79"/>
      <c r="U19" s="80"/>
    </row>
    <row r="20" spans="3:21" x14ac:dyDescent="0.2">
      <c r="C20" s="116"/>
      <c r="D20" s="69">
        <v>41030</v>
      </c>
      <c r="E20" s="69">
        <v>42217</v>
      </c>
      <c r="F20" s="54">
        <v>13</v>
      </c>
      <c r="G20" s="54">
        <v>15</v>
      </c>
      <c r="H20" s="42">
        <v>1</v>
      </c>
      <c r="I20" s="42">
        <v>1</v>
      </c>
      <c r="J20" s="42">
        <v>2</v>
      </c>
      <c r="K20" s="42">
        <v>1</v>
      </c>
      <c r="L20" s="72">
        <f t="shared" si="0"/>
        <v>3</v>
      </c>
      <c r="M20" s="72">
        <f t="shared" si="0"/>
        <v>2</v>
      </c>
      <c r="N20" s="42">
        <v>3</v>
      </c>
      <c r="O20" s="42">
        <v>2</v>
      </c>
      <c r="P20" s="42">
        <v>0</v>
      </c>
      <c r="Q20" s="42">
        <v>0</v>
      </c>
      <c r="R20" s="53">
        <v>2</v>
      </c>
      <c r="S20" s="76">
        <v>1</v>
      </c>
      <c r="T20" s="79"/>
      <c r="U20" s="80"/>
    </row>
    <row r="21" spans="3:21" x14ac:dyDescent="0.2">
      <c r="C21" s="116"/>
      <c r="D21" s="69">
        <v>41153</v>
      </c>
      <c r="E21" s="69">
        <v>42339</v>
      </c>
      <c r="F21" s="54">
        <v>25</v>
      </c>
      <c r="G21" s="54">
        <v>42</v>
      </c>
      <c r="H21" s="42">
        <v>6</v>
      </c>
      <c r="I21" s="42">
        <v>16</v>
      </c>
      <c r="J21" s="42">
        <v>0</v>
      </c>
      <c r="K21" s="42">
        <v>1</v>
      </c>
      <c r="L21" s="72">
        <f t="shared" si="0"/>
        <v>6</v>
      </c>
      <c r="M21" s="72">
        <f t="shared" si="0"/>
        <v>17</v>
      </c>
      <c r="N21" s="42">
        <v>6</v>
      </c>
      <c r="O21" s="42">
        <v>16</v>
      </c>
      <c r="P21" s="42">
        <v>0</v>
      </c>
      <c r="Q21" s="42">
        <v>0</v>
      </c>
      <c r="R21" s="53">
        <v>6</v>
      </c>
      <c r="S21" s="76">
        <v>7</v>
      </c>
      <c r="T21" s="79"/>
      <c r="U21" s="80"/>
    </row>
    <row r="22" spans="3:21" x14ac:dyDescent="0.2">
      <c r="C22" s="116"/>
      <c r="D22" s="69">
        <v>41518</v>
      </c>
      <c r="E22" s="69">
        <v>42705</v>
      </c>
      <c r="F22" s="54">
        <v>61</v>
      </c>
      <c r="G22" s="54">
        <v>62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53"/>
      <c r="S22" s="76"/>
      <c r="T22" s="79"/>
      <c r="U22" s="80"/>
    </row>
    <row r="23" spans="3:21" x14ac:dyDescent="0.2">
      <c r="C23" s="116"/>
      <c r="D23" s="69">
        <v>41883</v>
      </c>
      <c r="E23" s="69">
        <v>43070</v>
      </c>
      <c r="F23" s="54">
        <v>55</v>
      </c>
      <c r="G23" s="54">
        <v>83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53"/>
      <c r="S23" s="76"/>
      <c r="T23" s="79"/>
      <c r="U23" s="80"/>
    </row>
    <row r="24" spans="3:21" ht="13.5" thickBot="1" x14ac:dyDescent="0.25">
      <c r="C24" s="117"/>
      <c r="D24" s="70">
        <v>42248</v>
      </c>
      <c r="E24" s="70">
        <v>43435</v>
      </c>
      <c r="F24" s="55">
        <v>82</v>
      </c>
      <c r="G24" s="55">
        <v>123</v>
      </c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7"/>
      <c r="S24" s="77"/>
      <c r="T24" s="79"/>
      <c r="U24" s="80"/>
    </row>
    <row r="25" spans="3:21" ht="13.5" customHeight="1" x14ac:dyDescent="0.2">
      <c r="C25" s="115" t="s">
        <v>27</v>
      </c>
      <c r="D25" s="68">
        <v>40664</v>
      </c>
      <c r="E25" s="68">
        <v>41852</v>
      </c>
      <c r="F25" s="67">
        <v>30</v>
      </c>
      <c r="G25" s="67">
        <v>8</v>
      </c>
      <c r="H25" s="51">
        <v>0</v>
      </c>
      <c r="I25" s="51">
        <v>0</v>
      </c>
      <c r="J25" s="51">
        <v>3</v>
      </c>
      <c r="K25" s="51">
        <v>3</v>
      </c>
      <c r="L25" s="73">
        <f t="shared" ref="L25:M29" si="1">SUM(H25+J25)</f>
        <v>3</v>
      </c>
      <c r="M25" s="73">
        <f t="shared" si="1"/>
        <v>3</v>
      </c>
      <c r="N25" s="73">
        <v>3</v>
      </c>
      <c r="O25" s="73">
        <v>3</v>
      </c>
      <c r="P25" s="51">
        <v>0</v>
      </c>
      <c r="Q25" s="51">
        <v>0</v>
      </c>
      <c r="R25" s="52">
        <v>0</v>
      </c>
      <c r="S25" s="75">
        <v>0</v>
      </c>
      <c r="T25" s="79"/>
      <c r="U25" s="80"/>
    </row>
    <row r="26" spans="3:21" s="3" customFormat="1" x14ac:dyDescent="0.2">
      <c r="C26" s="116"/>
      <c r="D26" s="69">
        <v>40787</v>
      </c>
      <c r="E26" s="69">
        <v>41974</v>
      </c>
      <c r="F26" s="54">
        <v>75</v>
      </c>
      <c r="G26" s="54">
        <v>17</v>
      </c>
      <c r="H26" s="42">
        <v>2</v>
      </c>
      <c r="I26" s="42">
        <v>0</v>
      </c>
      <c r="J26" s="42">
        <v>15</v>
      </c>
      <c r="K26" s="42">
        <v>2</v>
      </c>
      <c r="L26" s="72">
        <f t="shared" si="1"/>
        <v>17</v>
      </c>
      <c r="M26" s="72">
        <f t="shared" si="1"/>
        <v>2</v>
      </c>
      <c r="N26" s="72">
        <v>16</v>
      </c>
      <c r="O26" s="72">
        <v>1</v>
      </c>
      <c r="P26" s="42">
        <v>0</v>
      </c>
      <c r="Q26" s="42">
        <v>0</v>
      </c>
      <c r="R26" s="53">
        <v>7</v>
      </c>
      <c r="S26" s="76">
        <v>2</v>
      </c>
      <c r="T26" s="79"/>
      <c r="U26" s="80"/>
    </row>
    <row r="27" spans="3:21" s="4" customFormat="1" x14ac:dyDescent="0.2">
      <c r="C27" s="116"/>
      <c r="D27" s="69">
        <v>40909</v>
      </c>
      <c r="E27" s="69">
        <v>42095</v>
      </c>
      <c r="F27" s="54">
        <v>16</v>
      </c>
      <c r="G27" s="54">
        <v>4</v>
      </c>
      <c r="H27" s="42">
        <v>0</v>
      </c>
      <c r="I27" s="42">
        <v>0</v>
      </c>
      <c r="J27" s="42">
        <v>2</v>
      </c>
      <c r="K27" s="42">
        <v>0</v>
      </c>
      <c r="L27" s="72">
        <f t="shared" si="1"/>
        <v>2</v>
      </c>
      <c r="M27" s="72">
        <f t="shared" si="1"/>
        <v>0</v>
      </c>
      <c r="N27" s="72">
        <v>2</v>
      </c>
      <c r="O27" s="72">
        <v>0</v>
      </c>
      <c r="P27" s="42">
        <v>0</v>
      </c>
      <c r="Q27" s="42">
        <v>0</v>
      </c>
      <c r="R27" s="53">
        <v>3</v>
      </c>
      <c r="S27" s="76">
        <v>0</v>
      </c>
      <c r="T27" s="79"/>
      <c r="U27" s="80"/>
    </row>
    <row r="28" spans="3:21" s="4" customFormat="1" x14ac:dyDescent="0.2">
      <c r="C28" s="116"/>
      <c r="D28" s="69">
        <v>41030</v>
      </c>
      <c r="E28" s="69">
        <v>42217</v>
      </c>
      <c r="F28" s="54">
        <v>6</v>
      </c>
      <c r="G28" s="54">
        <v>3</v>
      </c>
      <c r="H28" s="42">
        <v>0</v>
      </c>
      <c r="I28" s="42">
        <v>0</v>
      </c>
      <c r="J28" s="42">
        <v>0</v>
      </c>
      <c r="K28" s="42">
        <v>2</v>
      </c>
      <c r="L28" s="72">
        <f t="shared" si="1"/>
        <v>0</v>
      </c>
      <c r="M28" s="72">
        <f t="shared" si="1"/>
        <v>2</v>
      </c>
      <c r="N28" s="72">
        <v>0</v>
      </c>
      <c r="O28" s="72">
        <v>2</v>
      </c>
      <c r="P28" s="42">
        <v>0</v>
      </c>
      <c r="Q28" s="42">
        <v>0</v>
      </c>
      <c r="R28" s="53">
        <v>0</v>
      </c>
      <c r="S28" s="76">
        <v>2</v>
      </c>
      <c r="T28" s="79"/>
      <c r="U28" s="80"/>
    </row>
    <row r="29" spans="3:21" s="3" customFormat="1" x14ac:dyDescent="0.2">
      <c r="C29" s="116"/>
      <c r="D29" s="69">
        <v>41153</v>
      </c>
      <c r="E29" s="69">
        <v>42339</v>
      </c>
      <c r="F29" s="54">
        <v>63</v>
      </c>
      <c r="G29" s="54">
        <v>9</v>
      </c>
      <c r="H29" s="42">
        <v>10</v>
      </c>
      <c r="I29" s="42">
        <v>1</v>
      </c>
      <c r="J29" s="42">
        <v>4</v>
      </c>
      <c r="K29" s="42">
        <v>0</v>
      </c>
      <c r="L29" s="72">
        <f t="shared" si="1"/>
        <v>14</v>
      </c>
      <c r="M29" s="72">
        <f t="shared" si="1"/>
        <v>1</v>
      </c>
      <c r="N29" s="72">
        <v>14</v>
      </c>
      <c r="O29" s="72">
        <v>1</v>
      </c>
      <c r="P29" s="42">
        <v>0</v>
      </c>
      <c r="Q29" s="42">
        <v>0</v>
      </c>
      <c r="R29" s="53">
        <v>8</v>
      </c>
      <c r="S29" s="76">
        <v>1</v>
      </c>
      <c r="T29" s="79"/>
      <c r="U29" s="80"/>
    </row>
    <row r="30" spans="3:21" x14ac:dyDescent="0.2">
      <c r="C30" s="116"/>
      <c r="D30" s="69">
        <v>41518</v>
      </c>
      <c r="E30" s="69">
        <v>42705</v>
      </c>
      <c r="F30" s="54">
        <v>68</v>
      </c>
      <c r="G30" s="54">
        <v>18</v>
      </c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53"/>
      <c r="S30" s="76"/>
      <c r="T30" s="79"/>
      <c r="U30" s="80"/>
    </row>
    <row r="31" spans="3:21" x14ac:dyDescent="0.2">
      <c r="C31" s="116"/>
      <c r="D31" s="69">
        <v>41883</v>
      </c>
      <c r="E31" s="69">
        <v>43070</v>
      </c>
      <c r="F31" s="58">
        <v>75</v>
      </c>
      <c r="G31" s="58">
        <v>17</v>
      </c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53"/>
      <c r="S31" s="76"/>
      <c r="T31" s="79"/>
      <c r="U31" s="80"/>
    </row>
    <row r="32" spans="3:21" ht="13.5" thickBot="1" x14ac:dyDescent="0.25">
      <c r="C32" s="117"/>
      <c r="D32" s="70">
        <v>42248</v>
      </c>
      <c r="E32" s="70">
        <v>43435</v>
      </c>
      <c r="F32" s="59">
        <v>81</v>
      </c>
      <c r="G32" s="59">
        <v>29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7"/>
      <c r="S32" s="77"/>
      <c r="T32" s="79"/>
      <c r="U32" s="80"/>
    </row>
    <row r="33" spans="3:21" x14ac:dyDescent="0.2">
      <c r="C33" s="116" t="s">
        <v>28</v>
      </c>
      <c r="D33" s="71">
        <v>40664</v>
      </c>
      <c r="E33" s="71">
        <v>41852</v>
      </c>
      <c r="F33" s="66">
        <v>15</v>
      </c>
      <c r="G33" s="66">
        <v>5</v>
      </c>
      <c r="H33" s="60">
        <v>2</v>
      </c>
      <c r="I33" s="60">
        <v>0</v>
      </c>
      <c r="J33" s="60">
        <v>3</v>
      </c>
      <c r="K33" s="60">
        <v>1</v>
      </c>
      <c r="L33" s="74">
        <f t="shared" ref="L33:M37" si="2">SUM(H33+J33)</f>
        <v>5</v>
      </c>
      <c r="M33" s="74">
        <f t="shared" si="2"/>
        <v>1</v>
      </c>
      <c r="N33" s="74">
        <v>5</v>
      </c>
      <c r="O33" s="74">
        <v>1</v>
      </c>
      <c r="P33" s="60">
        <v>0</v>
      </c>
      <c r="Q33" s="60">
        <v>0</v>
      </c>
      <c r="R33" s="61">
        <v>2</v>
      </c>
      <c r="S33" s="78">
        <v>0</v>
      </c>
      <c r="T33" s="79"/>
      <c r="U33" s="80"/>
    </row>
    <row r="34" spans="3:21" x14ac:dyDescent="0.2">
      <c r="C34" s="116"/>
      <c r="D34" s="69">
        <v>40787</v>
      </c>
      <c r="E34" s="69">
        <v>41974</v>
      </c>
      <c r="F34" s="54">
        <v>54</v>
      </c>
      <c r="G34" s="54">
        <v>13</v>
      </c>
      <c r="H34" s="42">
        <v>4</v>
      </c>
      <c r="I34" s="42">
        <v>0</v>
      </c>
      <c r="J34" s="42">
        <v>6</v>
      </c>
      <c r="K34" s="42">
        <v>2</v>
      </c>
      <c r="L34" s="72">
        <f t="shared" si="2"/>
        <v>10</v>
      </c>
      <c r="M34" s="72">
        <f t="shared" si="2"/>
        <v>2</v>
      </c>
      <c r="N34" s="72">
        <v>9</v>
      </c>
      <c r="O34" s="72">
        <v>2</v>
      </c>
      <c r="P34" s="42">
        <v>0</v>
      </c>
      <c r="Q34" s="42">
        <v>0</v>
      </c>
      <c r="R34" s="53">
        <v>7</v>
      </c>
      <c r="S34" s="76">
        <v>1</v>
      </c>
      <c r="T34" s="79"/>
      <c r="U34" s="80"/>
    </row>
    <row r="35" spans="3:21" x14ac:dyDescent="0.2">
      <c r="C35" s="116"/>
      <c r="D35" s="69">
        <v>40909</v>
      </c>
      <c r="E35" s="69">
        <v>42095</v>
      </c>
      <c r="F35" s="5">
        <v>0</v>
      </c>
      <c r="G35" s="6">
        <v>0</v>
      </c>
      <c r="H35" s="42">
        <v>0</v>
      </c>
      <c r="I35" s="42">
        <v>0</v>
      </c>
      <c r="J35" s="42">
        <v>0</v>
      </c>
      <c r="K35" s="42">
        <v>0</v>
      </c>
      <c r="L35" s="72">
        <f t="shared" si="2"/>
        <v>0</v>
      </c>
      <c r="M35" s="72">
        <f t="shared" si="2"/>
        <v>0</v>
      </c>
      <c r="N35" s="72">
        <v>0</v>
      </c>
      <c r="O35" s="72">
        <v>0</v>
      </c>
      <c r="P35" s="42">
        <v>0</v>
      </c>
      <c r="Q35" s="42">
        <v>0</v>
      </c>
      <c r="R35" s="53">
        <v>1</v>
      </c>
      <c r="S35" s="76">
        <v>0</v>
      </c>
      <c r="T35" s="79"/>
      <c r="U35" s="80"/>
    </row>
    <row r="36" spans="3:21" x14ac:dyDescent="0.2">
      <c r="C36" s="116"/>
      <c r="D36" s="69">
        <v>41030</v>
      </c>
      <c r="E36" s="69">
        <v>42217</v>
      </c>
      <c r="F36" s="5">
        <v>6</v>
      </c>
      <c r="G36" s="6">
        <v>1</v>
      </c>
      <c r="H36" s="42">
        <v>0</v>
      </c>
      <c r="I36" s="42">
        <v>0</v>
      </c>
      <c r="J36" s="42">
        <v>1</v>
      </c>
      <c r="K36" s="42">
        <v>0</v>
      </c>
      <c r="L36" s="72">
        <f t="shared" si="2"/>
        <v>1</v>
      </c>
      <c r="M36" s="72">
        <f t="shared" si="2"/>
        <v>0</v>
      </c>
      <c r="N36" s="72">
        <v>1</v>
      </c>
      <c r="O36" s="72">
        <v>0</v>
      </c>
      <c r="P36" s="42">
        <v>0</v>
      </c>
      <c r="Q36" s="42">
        <v>0</v>
      </c>
      <c r="R36" s="53">
        <v>1</v>
      </c>
      <c r="S36" s="76">
        <v>0</v>
      </c>
      <c r="T36" s="79"/>
      <c r="U36" s="80"/>
    </row>
    <row r="37" spans="3:21" x14ac:dyDescent="0.2">
      <c r="C37" s="116"/>
      <c r="D37" s="69">
        <v>41153</v>
      </c>
      <c r="E37" s="69">
        <v>42339</v>
      </c>
      <c r="F37" s="5">
        <v>30</v>
      </c>
      <c r="G37" s="6">
        <v>2</v>
      </c>
      <c r="H37" s="42">
        <v>7</v>
      </c>
      <c r="I37" s="42">
        <v>0</v>
      </c>
      <c r="J37" s="42">
        <v>2</v>
      </c>
      <c r="K37" s="42">
        <v>0</v>
      </c>
      <c r="L37" s="72">
        <f t="shared" si="2"/>
        <v>9</v>
      </c>
      <c r="M37" s="72">
        <f t="shared" si="2"/>
        <v>0</v>
      </c>
      <c r="N37" s="72">
        <v>9</v>
      </c>
      <c r="O37" s="72">
        <v>0</v>
      </c>
      <c r="P37" s="42">
        <v>0</v>
      </c>
      <c r="Q37" s="42">
        <v>0</v>
      </c>
      <c r="R37" s="53">
        <v>1</v>
      </c>
      <c r="S37" s="76"/>
      <c r="T37" s="79"/>
      <c r="U37" s="80"/>
    </row>
    <row r="38" spans="3:21" x14ac:dyDescent="0.2">
      <c r="C38" s="116"/>
      <c r="D38" s="69">
        <v>41518</v>
      </c>
      <c r="E38" s="69">
        <v>42705</v>
      </c>
      <c r="F38" s="5">
        <v>51</v>
      </c>
      <c r="G38" s="6">
        <v>11</v>
      </c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53"/>
      <c r="S38" s="76"/>
      <c r="T38" s="79"/>
      <c r="U38" s="80"/>
    </row>
    <row r="39" spans="3:21" x14ac:dyDescent="0.2">
      <c r="C39" s="116"/>
      <c r="D39" s="69">
        <v>41883</v>
      </c>
      <c r="E39" s="69">
        <v>43070</v>
      </c>
      <c r="F39" s="54">
        <v>28</v>
      </c>
      <c r="G39" s="54">
        <v>8</v>
      </c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53"/>
      <c r="S39" s="76"/>
      <c r="T39" s="79"/>
      <c r="U39" s="80"/>
    </row>
    <row r="40" spans="3:21" ht="13.5" thickBot="1" x14ac:dyDescent="0.25">
      <c r="C40" s="117"/>
      <c r="D40" s="70">
        <v>42248</v>
      </c>
      <c r="E40" s="70">
        <v>43435</v>
      </c>
      <c r="F40" s="55">
        <v>60</v>
      </c>
      <c r="G40" s="55">
        <v>16</v>
      </c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53"/>
      <c r="S40" s="76"/>
      <c r="T40" s="79"/>
      <c r="U40" s="80"/>
    </row>
    <row r="41" spans="3:21" ht="14.25" thickTop="1" thickBot="1" x14ac:dyDescent="0.25">
      <c r="C41" s="100" t="s">
        <v>12</v>
      </c>
      <c r="D41" s="101"/>
      <c r="E41" s="102"/>
      <c r="F41" s="18">
        <f>SUM(F17:F40)</f>
        <v>948</v>
      </c>
      <c r="G41" s="18">
        <f t="shared" ref="G41:S41" si="3">SUM(G17:G40)</f>
        <v>580</v>
      </c>
      <c r="H41" s="18">
        <f t="shared" si="3"/>
        <v>39</v>
      </c>
      <c r="I41" s="18">
        <f t="shared" si="3"/>
        <v>33</v>
      </c>
      <c r="J41" s="18">
        <f t="shared" si="3"/>
        <v>54</v>
      </c>
      <c r="K41" s="18">
        <f t="shared" si="3"/>
        <v>29</v>
      </c>
      <c r="L41" s="18">
        <f t="shared" si="3"/>
        <v>93</v>
      </c>
      <c r="M41" s="18">
        <f t="shared" si="3"/>
        <v>62</v>
      </c>
      <c r="N41" s="18">
        <f t="shared" si="3"/>
        <v>91</v>
      </c>
      <c r="O41" s="18">
        <f t="shared" si="3"/>
        <v>60</v>
      </c>
      <c r="P41" s="18">
        <f t="shared" si="3"/>
        <v>0</v>
      </c>
      <c r="Q41" s="18">
        <f t="shared" si="3"/>
        <v>0</v>
      </c>
      <c r="R41" s="18">
        <f t="shared" si="3"/>
        <v>44</v>
      </c>
      <c r="S41" s="18">
        <f t="shared" si="3"/>
        <v>31</v>
      </c>
    </row>
    <row r="42" spans="3:21" ht="24" thickTop="1" x14ac:dyDescent="0.35">
      <c r="R42" s="31"/>
      <c r="S42" s="32"/>
    </row>
    <row r="43" spans="3:21" x14ac:dyDescent="0.2">
      <c r="R43" s="27"/>
      <c r="S43" s="28"/>
    </row>
    <row r="44" spans="3:21" x14ac:dyDescent="0.2">
      <c r="R44" s="27"/>
      <c r="S44" s="28"/>
    </row>
    <row r="45" spans="3:21" ht="13.5" thickBot="1" x14ac:dyDescent="0.25">
      <c r="R45" s="29"/>
      <c r="S45" s="30"/>
    </row>
    <row r="46" spans="3:21" ht="24.75" thickTop="1" thickBot="1" x14ac:dyDescent="0.4">
      <c r="C46" s="89" t="s">
        <v>18</v>
      </c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1"/>
    </row>
    <row r="47" spans="3:21" ht="35.1" customHeight="1" thickTop="1" x14ac:dyDescent="0.2">
      <c r="C47" s="108" t="s">
        <v>2</v>
      </c>
      <c r="D47" s="108" t="s">
        <v>16</v>
      </c>
      <c r="E47" s="108" t="s">
        <v>17</v>
      </c>
      <c r="F47" s="111" t="s">
        <v>3</v>
      </c>
      <c r="G47" s="112"/>
      <c r="H47" s="131" t="s">
        <v>20</v>
      </c>
      <c r="I47" s="132"/>
      <c r="J47" s="132"/>
      <c r="K47" s="133"/>
      <c r="L47" s="111" t="s">
        <v>22</v>
      </c>
      <c r="M47" s="112"/>
      <c r="N47" s="103" t="s">
        <v>7</v>
      </c>
      <c r="O47" s="104"/>
      <c r="P47" s="111" t="s">
        <v>8</v>
      </c>
      <c r="Q47" s="128"/>
      <c r="R47" s="85" t="s">
        <v>23</v>
      </c>
      <c r="S47" s="86"/>
    </row>
    <row r="48" spans="3:21" ht="13.5" thickBot="1" x14ac:dyDescent="0.25">
      <c r="C48" s="109"/>
      <c r="D48" s="109"/>
      <c r="E48" s="109"/>
      <c r="F48" s="113"/>
      <c r="G48" s="114"/>
      <c r="H48" s="121" t="s">
        <v>6</v>
      </c>
      <c r="I48" s="122"/>
      <c r="J48" s="121" t="s">
        <v>4</v>
      </c>
      <c r="K48" s="122"/>
      <c r="L48" s="113"/>
      <c r="M48" s="114"/>
      <c r="N48" s="98"/>
      <c r="O48" s="105"/>
      <c r="P48" s="113"/>
      <c r="Q48" s="129"/>
      <c r="R48" s="87"/>
      <c r="S48" s="88"/>
    </row>
    <row r="49" spans="3:19" ht="24.95" customHeight="1" thickBot="1" x14ac:dyDescent="0.25">
      <c r="C49" s="110"/>
      <c r="D49" s="110"/>
      <c r="E49" s="110"/>
      <c r="F49" s="7" t="s">
        <v>0</v>
      </c>
      <c r="G49" s="8" t="s">
        <v>1</v>
      </c>
      <c r="H49" s="7" t="s">
        <v>0</v>
      </c>
      <c r="I49" s="8" t="s">
        <v>1</v>
      </c>
      <c r="J49" s="7" t="s">
        <v>0</v>
      </c>
      <c r="K49" s="8" t="s">
        <v>1</v>
      </c>
      <c r="L49" s="42" t="s">
        <v>0</v>
      </c>
      <c r="M49" s="42" t="s">
        <v>1</v>
      </c>
      <c r="N49" s="7" t="s">
        <v>0</v>
      </c>
      <c r="O49" s="8" t="s">
        <v>1</v>
      </c>
      <c r="P49" s="7" t="s">
        <v>0</v>
      </c>
      <c r="Q49" s="8" t="s">
        <v>1</v>
      </c>
      <c r="R49" s="50" t="s">
        <v>0</v>
      </c>
      <c r="S49" s="50" t="s">
        <v>1</v>
      </c>
    </row>
    <row r="50" spans="3:19" ht="34.5" thickBot="1" x14ac:dyDescent="0.25">
      <c r="C50" s="9" t="s">
        <v>9</v>
      </c>
      <c r="D50" s="106" t="s">
        <v>19</v>
      </c>
      <c r="E50" s="107"/>
      <c r="F50" s="5"/>
      <c r="G50" s="6"/>
      <c r="H50" s="5"/>
      <c r="I50" s="6"/>
      <c r="J50" s="5"/>
      <c r="K50" s="6"/>
      <c r="L50" s="43">
        <f>H50+J50</f>
        <v>0</v>
      </c>
      <c r="M50" s="44">
        <f>I50+K50</f>
        <v>0</v>
      </c>
      <c r="N50" s="5"/>
      <c r="O50" s="6"/>
      <c r="P50" s="5"/>
      <c r="Q50" s="6"/>
      <c r="R50" s="24"/>
      <c r="S50" s="25"/>
    </row>
    <row r="51" spans="3:19" ht="14.25" thickTop="1" thickBot="1" x14ac:dyDescent="0.25">
      <c r="C51" s="2"/>
      <c r="D51" s="23"/>
      <c r="E51" s="23"/>
      <c r="F51" s="5"/>
      <c r="G51" s="6"/>
      <c r="H51" s="5"/>
      <c r="I51" s="6"/>
      <c r="J51" s="5"/>
      <c r="K51" s="6"/>
      <c r="L51" s="43">
        <f t="shared" ref="L51:L53" si="4">H51+J51</f>
        <v>0</v>
      </c>
      <c r="M51" s="44">
        <f t="shared" ref="M51:M53" si="5">I51+K51</f>
        <v>0</v>
      </c>
      <c r="N51" s="5"/>
      <c r="O51" s="6"/>
      <c r="P51" s="5"/>
      <c r="Q51" s="36"/>
      <c r="R51" s="38"/>
      <c r="S51" s="39"/>
    </row>
    <row r="52" spans="3:19" ht="14.25" thickTop="1" thickBot="1" x14ac:dyDescent="0.25">
      <c r="C52" s="2"/>
      <c r="D52" s="23"/>
      <c r="E52" s="23"/>
      <c r="F52" s="5"/>
      <c r="G52" s="6"/>
      <c r="H52" s="5"/>
      <c r="I52" s="6"/>
      <c r="J52" s="5"/>
      <c r="K52" s="6"/>
      <c r="L52" s="43">
        <f t="shared" si="4"/>
        <v>0</v>
      </c>
      <c r="M52" s="44">
        <f t="shared" si="5"/>
        <v>0</v>
      </c>
      <c r="N52" s="5"/>
      <c r="O52" s="6"/>
      <c r="P52" s="5"/>
      <c r="Q52" s="36"/>
      <c r="R52" s="38"/>
      <c r="S52" s="39"/>
    </row>
    <row r="53" spans="3:19" ht="14.25" thickTop="1" thickBot="1" x14ac:dyDescent="0.25">
      <c r="C53" s="2"/>
      <c r="D53" s="23"/>
      <c r="E53" s="23"/>
      <c r="F53" s="5"/>
      <c r="G53" s="6"/>
      <c r="H53" s="5"/>
      <c r="I53" s="6"/>
      <c r="J53" s="5"/>
      <c r="K53" s="6"/>
      <c r="L53" s="43">
        <f t="shared" si="4"/>
        <v>0</v>
      </c>
      <c r="M53" s="44">
        <f t="shared" si="5"/>
        <v>0</v>
      </c>
      <c r="N53" s="5"/>
      <c r="O53" s="6"/>
      <c r="P53" s="5"/>
      <c r="Q53" s="36"/>
      <c r="R53" s="38"/>
      <c r="S53" s="39"/>
    </row>
    <row r="54" spans="3:19" ht="14.25" thickTop="1" thickBot="1" x14ac:dyDescent="0.25">
      <c r="C54" s="2"/>
      <c r="D54" s="23"/>
      <c r="E54" s="23"/>
      <c r="F54" s="5"/>
      <c r="G54" s="6"/>
      <c r="H54" s="5"/>
      <c r="I54" s="6"/>
      <c r="J54" s="5"/>
      <c r="K54" s="6"/>
      <c r="L54" s="47">
        <f t="shared" ref="L54:L55" si="6">H54+J54</f>
        <v>0</v>
      </c>
      <c r="M54" s="48">
        <f t="shared" ref="M54:M55" si="7">I54+K54</f>
        <v>0</v>
      </c>
      <c r="N54" s="5"/>
      <c r="O54" s="6"/>
      <c r="P54" s="5"/>
      <c r="Q54" s="36"/>
      <c r="R54" s="38"/>
      <c r="S54" s="38"/>
    </row>
    <row r="55" spans="3:19" ht="14.25" thickTop="1" thickBot="1" x14ac:dyDescent="0.25">
      <c r="C55" s="15"/>
      <c r="D55" s="23"/>
      <c r="E55" s="23"/>
      <c r="F55" s="16"/>
      <c r="G55" s="17"/>
      <c r="H55" s="16"/>
      <c r="I55" s="17"/>
      <c r="J55" s="16"/>
      <c r="K55" s="17"/>
      <c r="L55" s="45">
        <f t="shared" si="6"/>
        <v>0</v>
      </c>
      <c r="M55" s="46">
        <f t="shared" si="7"/>
        <v>0</v>
      </c>
      <c r="N55" s="16"/>
      <c r="O55" s="17"/>
      <c r="P55" s="16"/>
      <c r="Q55" s="37"/>
      <c r="R55" s="39"/>
      <c r="S55" s="39"/>
    </row>
    <row r="56" spans="3:19" ht="14.25" thickTop="1" thickBot="1" x14ac:dyDescent="0.25">
      <c r="C56" s="100" t="s">
        <v>12</v>
      </c>
      <c r="D56" s="101"/>
      <c r="E56" s="102"/>
      <c r="F56" s="18">
        <f>SUM(F50:F55)</f>
        <v>0</v>
      </c>
      <c r="G56" s="18">
        <f t="shared" ref="G56:Q56" si="8">SUM(G50:G55)</f>
        <v>0</v>
      </c>
      <c r="H56" s="18">
        <f t="shared" si="8"/>
        <v>0</v>
      </c>
      <c r="I56" s="18">
        <f t="shared" si="8"/>
        <v>0</v>
      </c>
      <c r="J56" s="18">
        <f t="shared" si="8"/>
        <v>0</v>
      </c>
      <c r="K56" s="18">
        <f t="shared" si="8"/>
        <v>0</v>
      </c>
      <c r="L56" s="18">
        <f t="shared" si="8"/>
        <v>0</v>
      </c>
      <c r="M56" s="18">
        <f t="shared" si="8"/>
        <v>0</v>
      </c>
      <c r="N56" s="18">
        <f t="shared" si="8"/>
        <v>0</v>
      </c>
      <c r="O56" s="18">
        <f t="shared" si="8"/>
        <v>0</v>
      </c>
      <c r="P56" s="18">
        <f t="shared" si="8"/>
        <v>0</v>
      </c>
      <c r="Q56" s="26">
        <f t="shared" si="8"/>
        <v>0</v>
      </c>
      <c r="R56" s="26">
        <f>SUM(R50:R55)</f>
        <v>0</v>
      </c>
      <c r="S56" s="18">
        <f>SUM(S50:S55)</f>
        <v>0</v>
      </c>
    </row>
    <row r="57" spans="3:19" ht="13.5" thickTop="1" x14ac:dyDescent="0.2">
      <c r="R57" s="94"/>
      <c r="S57" s="94"/>
    </row>
    <row r="58" spans="3:19" x14ac:dyDescent="0.2">
      <c r="R58" s="81"/>
      <c r="S58" s="81"/>
    </row>
    <row r="59" spans="3:19" x14ac:dyDescent="0.2">
      <c r="R59" s="49"/>
      <c r="S59" s="49"/>
    </row>
    <row r="60" spans="3:19" x14ac:dyDescent="0.2">
      <c r="R60" s="34"/>
      <c r="S60" s="35"/>
    </row>
    <row r="61" spans="3:19" x14ac:dyDescent="0.2">
      <c r="R61" s="35"/>
      <c r="S61" s="35"/>
    </row>
    <row r="62" spans="3:19" x14ac:dyDescent="0.2">
      <c r="R62" s="35"/>
      <c r="S62" s="35"/>
    </row>
    <row r="63" spans="3:19" x14ac:dyDescent="0.2">
      <c r="R63" s="35"/>
      <c r="S63" s="35"/>
    </row>
    <row r="64" spans="3:19" x14ac:dyDescent="0.2">
      <c r="R64" s="35"/>
      <c r="S64" s="35"/>
    </row>
    <row r="65" spans="18:19" x14ac:dyDescent="0.2">
      <c r="R65" s="35"/>
      <c r="S65" s="35"/>
    </row>
    <row r="66" spans="18:19" x14ac:dyDescent="0.2">
      <c r="R66" s="95"/>
      <c r="S66" s="95"/>
    </row>
    <row r="67" spans="18:19" x14ac:dyDescent="0.2">
      <c r="R67" s="81"/>
      <c r="S67" s="81"/>
    </row>
    <row r="68" spans="18:19" x14ac:dyDescent="0.2">
      <c r="R68" s="81"/>
      <c r="S68" s="81"/>
    </row>
    <row r="69" spans="18:19" x14ac:dyDescent="0.2">
      <c r="R69" s="33"/>
      <c r="S69" s="33"/>
    </row>
    <row r="70" spans="18:19" x14ac:dyDescent="0.2">
      <c r="R70" s="34"/>
      <c r="S70" s="35"/>
    </row>
    <row r="71" spans="18:19" x14ac:dyDescent="0.2">
      <c r="R71" s="34"/>
      <c r="S71" s="35"/>
    </row>
    <row r="72" spans="18:19" x14ac:dyDescent="0.2">
      <c r="R72" s="34"/>
      <c r="S72" s="35"/>
    </row>
    <row r="73" spans="18:19" x14ac:dyDescent="0.2">
      <c r="R73" s="34"/>
      <c r="S73" s="35"/>
    </row>
    <row r="74" spans="18:19" x14ac:dyDescent="0.2">
      <c r="R74" s="34"/>
      <c r="S74" s="34"/>
    </row>
    <row r="75" spans="18:19" x14ac:dyDescent="0.2">
      <c r="R75" s="35"/>
      <c r="S75" s="35"/>
    </row>
    <row r="76" spans="18:19" x14ac:dyDescent="0.2">
      <c r="R76" s="34"/>
      <c r="S76" s="35"/>
    </row>
    <row r="77" spans="18:19" x14ac:dyDescent="0.2">
      <c r="R77" s="34"/>
      <c r="S77" s="35"/>
    </row>
    <row r="78" spans="18:19" x14ac:dyDescent="0.2">
      <c r="R78" s="34"/>
      <c r="S78" s="35"/>
    </row>
    <row r="79" spans="18:19" x14ac:dyDescent="0.2">
      <c r="R79" s="34"/>
      <c r="S79" s="35"/>
    </row>
    <row r="80" spans="18:19" x14ac:dyDescent="0.2">
      <c r="R80" s="34"/>
      <c r="S80" s="35"/>
    </row>
    <row r="81" spans="18:19" x14ac:dyDescent="0.2">
      <c r="R81" s="34"/>
      <c r="S81" s="35"/>
    </row>
    <row r="82" spans="18:19" x14ac:dyDescent="0.2">
      <c r="R82" s="34"/>
      <c r="S82" s="35"/>
    </row>
    <row r="83" spans="18:19" x14ac:dyDescent="0.2">
      <c r="R83" s="34"/>
      <c r="S83" s="35"/>
    </row>
    <row r="84" spans="18:19" x14ac:dyDescent="0.2">
      <c r="R84" s="34"/>
      <c r="S84" s="34"/>
    </row>
    <row r="85" spans="18:19" x14ac:dyDescent="0.2">
      <c r="R85" s="35"/>
      <c r="S85" s="35"/>
    </row>
    <row r="86" spans="18:19" x14ac:dyDescent="0.2">
      <c r="R86" s="35"/>
      <c r="S86" s="35"/>
    </row>
    <row r="87" spans="18:19" x14ac:dyDescent="0.2">
      <c r="R87" s="35"/>
      <c r="S87" s="35"/>
    </row>
  </sheetData>
  <mergeCells count="41">
    <mergeCell ref="P47:Q48"/>
    <mergeCell ref="H48:I48"/>
    <mergeCell ref="J48:K48"/>
    <mergeCell ref="L47:M48"/>
    <mergeCell ref="E9:Q9"/>
    <mergeCell ref="H47:K47"/>
    <mergeCell ref="C41:E41"/>
    <mergeCell ref="C25:C32"/>
    <mergeCell ref="C33:C40"/>
    <mergeCell ref="C3:Q3"/>
    <mergeCell ref="F14:G15"/>
    <mergeCell ref="H15:I15"/>
    <mergeCell ref="C4:Q4"/>
    <mergeCell ref="C5:Q5"/>
    <mergeCell ref="C6:Q6"/>
    <mergeCell ref="C7:Q7"/>
    <mergeCell ref="P14:Q15"/>
    <mergeCell ref="C9:D9"/>
    <mergeCell ref="C14:C16"/>
    <mergeCell ref="J15:K15"/>
    <mergeCell ref="C11:Q11"/>
    <mergeCell ref="D14:D16"/>
    <mergeCell ref="L14:M15"/>
    <mergeCell ref="E14:E16"/>
    <mergeCell ref="H14:K14"/>
    <mergeCell ref="R67:S68"/>
    <mergeCell ref="C13:S13"/>
    <mergeCell ref="R47:S48"/>
    <mergeCell ref="C46:S46"/>
    <mergeCell ref="R14:S15"/>
    <mergeCell ref="R57:S58"/>
    <mergeCell ref="R66:S66"/>
    <mergeCell ref="N14:O15"/>
    <mergeCell ref="C56:E56"/>
    <mergeCell ref="N47:O48"/>
    <mergeCell ref="D50:E50"/>
    <mergeCell ref="C47:C49"/>
    <mergeCell ref="D47:D49"/>
    <mergeCell ref="E47:E49"/>
    <mergeCell ref="F47:G48"/>
    <mergeCell ref="C17:C24"/>
  </mergeCells>
  <phoneticPr fontId="0" type="noConversion"/>
  <dataValidations count="1">
    <dataValidation type="date" operator="greaterThan" allowBlank="1" showInputMessage="1" showErrorMessage="1" errorTitle="ERROR" error="INSERTAR FECHA Ej: sep-11" promptTitle="NOTA:" prompt="INSERTAR FECHA Ej: sep-11_x000a_" sqref="D51:E55 D18:E24 D26:E32 D34:E40" xr:uid="{00000000-0002-0000-0000-000000000000}">
      <formula1>21916</formula1>
    </dataValidation>
  </dataValidations>
  <pageMargins left="0" right="0" top="0" bottom="0" header="0" footer="0"/>
  <pageSetup scale="65" fitToHeight="60" orientation="landscape" r:id="rId1"/>
  <headerFooter scaleWithDoc="0" alignWithMargins="0">
    <oddFooter xml:space="preserve">&amp;L&amp;"Arial,Negrita"6. TITULADOS
&amp;7
&amp;R&amp;"Arial,Negrita"&amp;7
514-27-A008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Titulados histórico</vt:lpstr>
      <vt:lpstr>'Titulados histórico'!Títulos_a_imprimir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Vázquez Medina</dc:creator>
  <cp:lastModifiedBy>uptex-diresc</cp:lastModifiedBy>
  <cp:lastPrinted>2016-07-11T18:36:54Z</cp:lastPrinted>
  <dcterms:created xsi:type="dcterms:W3CDTF">1998-06-24T23:32:26Z</dcterms:created>
  <dcterms:modified xsi:type="dcterms:W3CDTF">2017-12-13T19:48:12Z</dcterms:modified>
</cp:coreProperties>
</file>