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70" windowWidth="20115" windowHeight="7875"/>
  </bookViews>
  <sheets>
    <sheet name="01" sheetId="5" r:id="rId1"/>
    <sheet name="02" sheetId="6" r:id="rId2"/>
    <sheet name="03" sheetId="7" r:id="rId3"/>
  </sheets>
  <externalReferences>
    <externalReference r:id="rId4"/>
    <externalReference r:id="rId5"/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L21" i="7" l="1"/>
  <c r="L22" i="7"/>
  <c r="L20" i="7"/>
  <c r="N19" i="7"/>
  <c r="N20" i="7"/>
  <c r="N21" i="7"/>
  <c r="N22" i="7"/>
  <c r="M21" i="7"/>
  <c r="M22" i="7"/>
  <c r="M20" i="7"/>
  <c r="J21" i="7"/>
  <c r="J22" i="7"/>
  <c r="J20" i="7"/>
  <c r="N22" i="6"/>
  <c r="N23" i="6"/>
  <c r="N21" i="6"/>
  <c r="L22" i="6"/>
  <c r="L23" i="6"/>
  <c r="L21" i="6"/>
  <c r="J22" i="6"/>
  <c r="J23" i="6"/>
  <c r="J21" i="6"/>
  <c r="M22" i="6"/>
  <c r="M23" i="6"/>
  <c r="M21" i="6"/>
  <c r="E21" i="6" l="1"/>
  <c r="G21" i="6"/>
  <c r="E22" i="6"/>
  <c r="G22" i="6"/>
  <c r="E23" i="6"/>
  <c r="G23" i="6"/>
  <c r="N21" i="5" l="1"/>
  <c r="M22" i="5"/>
  <c r="E21" i="5"/>
  <c r="H23" i="5" l="1"/>
  <c r="L23" i="5" s="1"/>
  <c r="G23" i="5"/>
  <c r="E23" i="5"/>
  <c r="H22" i="5"/>
  <c r="G22" i="5"/>
  <c r="E22" i="5"/>
  <c r="H21" i="5"/>
  <c r="L21" i="5" s="1"/>
  <c r="G21" i="5"/>
  <c r="L22" i="5" l="1"/>
  <c r="J22" i="5"/>
  <c r="N22" i="5"/>
  <c r="J23" i="5"/>
  <c r="M21" i="5"/>
  <c r="M23" i="5"/>
  <c r="N23" i="5"/>
  <c r="J21" i="5"/>
</calcChain>
</file>

<file path=xl/sharedStrings.xml><?xml version="1.0" encoding="utf-8"?>
<sst xmlns="http://schemas.openxmlformats.org/spreadsheetml/2006/main" count="116" uniqueCount="45">
  <si>
    <t>Identificador</t>
  </si>
  <si>
    <t xml:space="preserve">Denominación    </t>
  </si>
  <si>
    <t>Programa presupuestario:</t>
  </si>
  <si>
    <t>PbRM- 08c</t>
  </si>
  <si>
    <t>Proyecto</t>
  </si>
  <si>
    <t>PROYECTO</t>
  </si>
  <si>
    <t>Dependencia General:</t>
  </si>
  <si>
    <t>Dependencia Auxiliar:</t>
  </si>
  <si>
    <t>Ente Público: TLALNEPANTLA, 92.</t>
  </si>
  <si>
    <t>DI</t>
  </si>
  <si>
    <t>NOMBRE DE LA META DE ACTIVIDAD</t>
  </si>
  <si>
    <t>Unidad de Medida</t>
  </si>
  <si>
    <t>Programada Anual</t>
  </si>
  <si>
    <t>%</t>
  </si>
  <si>
    <t>02040102</t>
  </si>
  <si>
    <t>FOMENTO Y APOYO AL DEPORTE</t>
  </si>
  <si>
    <t>AVANCE TRIMESTRAL DE METAS DE ACTIVIDAD POR</t>
  </si>
  <si>
    <t>O00</t>
  </si>
  <si>
    <t>DIRECCIÓN GENERAL</t>
  </si>
  <si>
    <t>142</t>
  </si>
  <si>
    <t>DEPORTE</t>
  </si>
  <si>
    <t>PROGRMACIÓN ANUAL</t>
  </si>
  <si>
    <t>AVANCE  PRIMER TRIMESTRE  DE METAS</t>
  </si>
  <si>
    <t>PROGRAMADA</t>
  </si>
  <si>
    <t>ALCANZADA</t>
  </si>
  <si>
    <t>VARIACIÓN</t>
  </si>
  <si>
    <t>Meta</t>
  </si>
  <si>
    <t>020401010201</t>
  </si>
  <si>
    <t>IMPULSO Y FORTALECIMIENTO DEL DEPORTE DE ALTO RENDIMIENTO</t>
  </si>
  <si>
    <t>1</t>
  </si>
  <si>
    <t>2</t>
  </si>
  <si>
    <t>3</t>
  </si>
  <si>
    <t>PROMOCIÓN Y FOMENTO DE LA CULTURA FÍSICA</t>
  </si>
  <si>
    <t>020401010101</t>
  </si>
  <si>
    <t>SEGUIMIENTO Y EVALUACIÓN DEL PRESUPUESTO BASADO EN RESULTADOS MUNICIPAL</t>
  </si>
  <si>
    <t>GUÍA METODOLÓGICA PARA EL SEGUIMIENTO Y EVALUACIÓN DEL PLAN DE DESARROLLO MUNICPAL 2016 -2018</t>
  </si>
  <si>
    <t xml:space="preserve">                          SISTEMA DE COORDINACIÓN HACENDARIA DEL ESTADO DE MÉXICO CON SUS MUNICIPIOS</t>
  </si>
  <si>
    <t>020401010102</t>
  </si>
  <si>
    <t>FOMENTO DE LAS ACTIVIDADES DEPORTIVAS RECREATIVAS</t>
  </si>
  <si>
    <t>PROMOVER Y ASESORAR LA REALIZACIÓN DE ACTIVIDADES: MUNICIPALES, ESTATALES, NACIONALES E INTERNACIONALES, EN LAS DIFERENTES DISCIPLINAS DEPORTIVAS</t>
  </si>
  <si>
    <t>EVENTO</t>
  </si>
  <si>
    <t>FOMENTAR EL DEPORTE PARA CAPACIDADES DIFERENTES Y TERCERA EDAD</t>
  </si>
  <si>
    <t>CREAR Y CONSOLIDAR LOS CENTROS DE INICIACIÓN DEPORTIVA MUNICIPAL</t>
  </si>
  <si>
    <t>CENTRO</t>
  </si>
  <si>
    <t>AVANCE  SEGUNDO TRIMESTRE 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</si>
</sst>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4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Arial Narrow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/>
    <xf numFmtId="0" fontId="4" fillId="0" borderId="2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5" fillId="0" borderId="0" xfId="1" applyFont="1" applyBorder="1" applyAlignment="1" applyProtection="1">
      <alignment wrapText="1"/>
      <protection locked="0"/>
    </xf>
    <xf numFmtId="0" fontId="9" fillId="0" borderId="0" xfId="1" applyFont="1" applyProtection="1">
      <protection locked="0"/>
    </xf>
    <xf numFmtId="0" fontId="10" fillId="0" borderId="0" xfId="1" applyFont="1" applyBorder="1" applyAlignment="1" applyProtection="1">
      <alignment wrapText="1"/>
      <protection locked="0"/>
    </xf>
    <xf numFmtId="0" fontId="8" fillId="2" borderId="0" xfId="1" applyFont="1" applyFill="1" applyAlignment="1" applyProtection="1">
      <protection locked="0"/>
    </xf>
    <xf numFmtId="0" fontId="11" fillId="0" borderId="0" xfId="1" applyFont="1" applyAlignment="1" applyProtection="1">
      <protection locked="0"/>
    </xf>
    <xf numFmtId="0" fontId="12" fillId="0" borderId="0" xfId="1" applyFont="1" applyAlignment="1" applyProtection="1">
      <protection locked="0"/>
    </xf>
    <xf numFmtId="0" fontId="13" fillId="0" borderId="0" xfId="1" applyFont="1" applyAlignme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8" fillId="2" borderId="0" xfId="1" applyFont="1" applyFill="1" applyBorder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15" fillId="0" borderId="0" xfId="1" applyFont="1" applyAlignment="1" applyProtection="1">
      <alignment horizontal="center"/>
      <protection locked="0"/>
    </xf>
    <xf numFmtId="0" fontId="16" fillId="0" borderId="0" xfId="1" applyFont="1" applyBorder="1" applyProtection="1"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6" fillId="0" borderId="0" xfId="1" applyFont="1" applyProtection="1"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15" fillId="0" borderId="0" xfId="1" applyFont="1" applyBorder="1" applyProtection="1">
      <protection locked="0"/>
    </xf>
    <xf numFmtId="49" fontId="3" fillId="2" borderId="3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 applyProtection="1">
      <alignment vertical="center"/>
    </xf>
    <xf numFmtId="49" fontId="3" fillId="0" borderId="7" xfId="1" applyNumberFormat="1" applyFont="1" applyFill="1" applyBorder="1" applyAlignment="1">
      <alignment horizontal="center"/>
    </xf>
    <xf numFmtId="0" fontId="15" fillId="0" borderId="0" xfId="1" applyFont="1" applyBorder="1" applyAlignment="1" applyProtection="1">
      <alignment horizontal="center" vertical="center"/>
      <protection locked="0"/>
    </xf>
    <xf numFmtId="49" fontId="3" fillId="0" borderId="1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/>
    </xf>
    <xf numFmtId="0" fontId="8" fillId="2" borderId="12" xfId="1" applyFont="1" applyFill="1" applyBorder="1" applyProtection="1">
      <protection locked="0"/>
    </xf>
    <xf numFmtId="0" fontId="8" fillId="2" borderId="13" xfId="1" applyFont="1" applyFill="1" applyBorder="1" applyProtection="1">
      <protection locked="0"/>
    </xf>
    <xf numFmtId="0" fontId="17" fillId="2" borderId="13" xfId="1" applyFont="1" applyFill="1" applyBorder="1" applyAlignment="1" applyProtection="1">
      <protection locked="0"/>
    </xf>
    <xf numFmtId="0" fontId="16" fillId="0" borderId="13" xfId="1" applyFont="1" applyBorder="1" applyProtection="1"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6" fillId="0" borderId="0" xfId="1" quotePrefix="1" applyFont="1" applyBorder="1" applyAlignment="1" applyProtection="1">
      <alignment horizontal="center"/>
      <protection locked="0"/>
    </xf>
    <xf numFmtId="0" fontId="17" fillId="2" borderId="0" xfId="1" applyFont="1" applyFill="1" applyProtection="1">
      <protection locked="0"/>
    </xf>
    <xf numFmtId="0" fontId="17" fillId="2" borderId="0" xfId="1" applyFont="1" applyFill="1" applyBorder="1" applyProtection="1">
      <protection locked="0"/>
    </xf>
    <xf numFmtId="0" fontId="11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16" fillId="0" borderId="0" xfId="1" applyFont="1" applyBorder="1" applyAlignment="1" applyProtection="1">
      <protection locked="0"/>
    </xf>
    <xf numFmtId="0" fontId="15" fillId="0" borderId="0" xfId="1" applyFont="1" applyBorder="1" applyAlignment="1" applyProtection="1">
      <protection locked="0"/>
    </xf>
    <xf numFmtId="0" fontId="11" fillId="0" borderId="0" xfId="1" applyFont="1" applyProtection="1">
      <protection locked="0"/>
    </xf>
    <xf numFmtId="0" fontId="16" fillId="2" borderId="15" xfId="1" applyFont="1" applyFill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6" fillId="2" borderId="0" xfId="1" applyFont="1" applyFill="1" applyBorder="1" applyProtection="1">
      <protection locked="0"/>
    </xf>
    <xf numFmtId="4" fontId="16" fillId="2" borderId="15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  <protection locked="0"/>
    </xf>
    <xf numFmtId="4" fontId="16" fillId="0" borderId="0" xfId="1" applyNumberFormat="1" applyFont="1" applyBorder="1" applyAlignment="1" applyProtection="1">
      <alignment horizontal="centerContinuous"/>
      <protection locked="0"/>
    </xf>
    <xf numFmtId="4" fontId="16" fillId="2" borderId="0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Alignment="1" applyProtection="1">
      <protection locked="0"/>
    </xf>
    <xf numFmtId="0" fontId="5" fillId="0" borderId="0" xfId="1" applyFont="1" applyBorder="1" applyAlignment="1" applyProtection="1"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 applyProtection="1">
      <alignment horizontal="center" vertical="center"/>
      <protection locked="0"/>
    </xf>
    <xf numFmtId="9" fontId="20" fillId="0" borderId="2" xfId="1" applyNumberFormat="1" applyFont="1" applyFill="1" applyBorder="1" applyAlignment="1" applyProtection="1">
      <alignment horizontal="center" vertical="center"/>
      <protection locked="0"/>
    </xf>
    <xf numFmtId="3" fontId="19" fillId="0" borderId="2" xfId="1" applyNumberFormat="1" applyFont="1" applyBorder="1" applyAlignment="1" applyProtection="1">
      <alignment horizontal="center" vertical="center"/>
    </xf>
    <xf numFmtId="3" fontId="18" fillId="2" borderId="2" xfId="2" applyNumberFormat="1" applyFont="1" applyFill="1" applyBorder="1" applyAlignment="1">
      <alignment horizontal="center" vertical="center"/>
    </xf>
    <xf numFmtId="3" fontId="8" fillId="0" borderId="2" xfId="1" applyNumberFormat="1" applyFont="1" applyBorder="1" applyAlignment="1" applyProtection="1">
      <alignment horizontal="center" vertical="center"/>
    </xf>
    <xf numFmtId="3" fontId="21" fillId="0" borderId="2" xfId="1" applyNumberFormat="1" applyFont="1" applyFill="1" applyBorder="1" applyAlignment="1" applyProtection="1">
      <alignment horizontal="center" vertical="center"/>
      <protection locked="0"/>
    </xf>
    <xf numFmtId="4" fontId="3" fillId="2" borderId="2" xfId="2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2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horizontal="center" vertical="center"/>
      <protection locked="0"/>
    </xf>
    <xf numFmtId="43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vertical="center"/>
      <protection locked="0"/>
    </xf>
    <xf numFmtId="49" fontId="18" fillId="0" borderId="2" xfId="1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wrapText="1"/>
    </xf>
    <xf numFmtId="0" fontId="6" fillId="0" borderId="0" xfId="1" applyFont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wrapText="1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7" xfId="1" applyFont="1" applyBorder="1" applyAlignment="1" applyProtection="1">
      <alignment horizontal="center" vertical="center" wrapText="1"/>
      <protection locked="0"/>
    </xf>
  </cellXfs>
  <cellStyles count="7">
    <cellStyle name="Millares" xfId="6" builtinId="3"/>
    <cellStyle name="Millares 2" xfId="3"/>
    <cellStyle name="Normal" xfId="0" builtinId="0"/>
    <cellStyle name="Normal 2" xfId="1"/>
    <cellStyle name="Normal 3" xfId="2"/>
    <cellStyle name="Porcentual 2" xfId="4"/>
    <cellStyle name="Porcentu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'01'!$I$21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'01'!$K$21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9255040"/>
        <c:axId val="641183680"/>
      </c:barChart>
      <c:catAx>
        <c:axId val="5192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1183680"/>
        <c:crosses val="autoZero"/>
        <c:auto val="1"/>
        <c:lblAlgn val="ctr"/>
        <c:lblOffset val="100"/>
        <c:noMultiLvlLbl val="0"/>
      </c:catAx>
      <c:valAx>
        <c:axId val="641183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1925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'01'!$I$22</c:f>
              <c:numCache>
                <c:formatCode>#,##0</c:formatCode>
                <c:ptCount val="1"/>
                <c:pt idx="0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'01'!$K$22</c:f>
              <c:numCache>
                <c:formatCode>#,##0</c:formatCode>
                <c:ptCount val="1"/>
                <c:pt idx="0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18624"/>
        <c:axId val="651514368"/>
      </c:barChart>
      <c:catAx>
        <c:axId val="6421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651514368"/>
        <c:crosses val="autoZero"/>
        <c:auto val="1"/>
        <c:lblAlgn val="ctr"/>
        <c:lblOffset val="100"/>
        <c:noMultiLvlLbl val="0"/>
      </c:catAx>
      <c:valAx>
        <c:axId val="651514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21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'01'!$I$23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'01'!$K$23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2657536"/>
        <c:axId val="623673344"/>
      </c:barChart>
      <c:catAx>
        <c:axId val="62657536"/>
        <c:scaling>
          <c:orientation val="minMax"/>
        </c:scaling>
        <c:delete val="0"/>
        <c:axPos val="b"/>
        <c:majorTickMark val="out"/>
        <c:minorTickMark val="none"/>
        <c:tickLblPos val="nextTo"/>
        <c:crossAx val="623673344"/>
        <c:crosses val="autoZero"/>
        <c:auto val="1"/>
        <c:lblAlgn val="ctr"/>
        <c:lblOffset val="100"/>
        <c:noMultiLvlLbl val="0"/>
      </c:catAx>
      <c:valAx>
        <c:axId val="623673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265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'02'!$E$21:$F$21</c:f>
              <c:strCache>
                <c:ptCount val="1"/>
                <c:pt idx="0">
                  <c:v>FOMENTAR Y REALIZAR EL PROGRAMA DE ACTIVACIÓN FÍSICA MUNICIPAL MEDIANTE LOS SUBPROGRAMAS; DOMINICAL, LABORAL,ESCOLAR, PARA ADULTOS MAYORES Y CAPACIADES DIFERENTES.</c:v>
                </c:pt>
              </c:strCache>
            </c:strRef>
          </c:tx>
          <c:invertIfNegative val="0"/>
          <c:cat>
            <c:strRef>
              <c:f>'02'!$I$18:$L$18</c:f>
              <c:strCache>
                <c:ptCount val="3"/>
                <c:pt idx="0">
                  <c:v>PROGRAMADA</c:v>
                </c:pt>
                <c:pt idx="2">
                  <c:v>ALCANZADA</c:v>
                </c:pt>
              </c:strCache>
            </c:strRef>
          </c:cat>
          <c:val>
            <c:numRef>
              <c:f>('02'!$I$21,'02'!$K$21)</c:f>
              <c:numCache>
                <c:formatCode>#,##0</c:formatCode>
                <c:ptCount val="2"/>
                <c:pt idx="0">
                  <c:v>16666</c:v>
                </c:pt>
                <c:pt idx="1">
                  <c:v>28580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567104"/>
        <c:axId val="556817152"/>
      </c:barChart>
      <c:catAx>
        <c:axId val="52356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556817152"/>
        <c:crosses val="autoZero"/>
        <c:auto val="1"/>
        <c:lblAlgn val="ctr"/>
        <c:lblOffset val="100"/>
        <c:noMultiLvlLbl val="0"/>
      </c:catAx>
      <c:valAx>
        <c:axId val="5568171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2356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'02'!$E$22:$F$22</c:f>
              <c:strCache>
                <c:ptCount val="1"/>
                <c:pt idx="0">
                  <c:v>REALIZAR CAPACITACIONES Y CERTIFICACIONES SOBRE EL PROGRAMA DE ACTIVACIÓN FÍSICA  MUNICIPAL</c:v>
                </c:pt>
              </c:strCache>
            </c:strRef>
          </c:tx>
          <c:invertIfNegative val="0"/>
          <c:cat>
            <c:strRef>
              <c:f>'02'!$I$18:$L$18</c:f>
              <c:strCache>
                <c:ptCount val="3"/>
                <c:pt idx="0">
                  <c:v>PROGRAMADA</c:v>
                </c:pt>
                <c:pt idx="2">
                  <c:v>ALCANZADA</c:v>
                </c:pt>
              </c:strCache>
            </c:strRef>
          </c:cat>
          <c:val>
            <c:numRef>
              <c:f>('02'!$I$22,'02'!$K$22)</c:f>
              <c:numCache>
                <c:formatCode>#,##0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975616"/>
        <c:axId val="558252608"/>
      </c:barChart>
      <c:catAx>
        <c:axId val="55697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558252608"/>
        <c:crosses val="autoZero"/>
        <c:auto val="1"/>
        <c:lblAlgn val="ctr"/>
        <c:lblOffset val="100"/>
        <c:noMultiLvlLbl val="0"/>
      </c:catAx>
      <c:valAx>
        <c:axId val="558252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697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[4]Hoja1!$A$3:$B$3</c:f>
              <c:strCache>
                <c:ptCount val="1"/>
                <c:pt idx="0">
                  <c:v>PROMOVER Y ASESORAR LA REALIZACIÓN DE ACTIVIDADES: MUNICIPALES, ESTATALES, NACIONALES E INTERNACIONALES, EN LAS DIFERENTES DISCIPLINAS DEPORTIVAS</c:v>
                </c:pt>
              </c:strCache>
            </c:strRef>
          </c:tx>
          <c:invertIfNegative val="0"/>
          <c:cat>
            <c:strRef>
              <c:f>[4]Hoja1!$C$2:$D$2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[4]Hoja1!$C$3:$D$3</c:f>
              <c:numCache>
                <c:formatCode>General</c:formatCode>
                <c:ptCount val="2"/>
                <c:pt idx="0">
                  <c:v>76</c:v>
                </c:pt>
                <c:pt idx="1">
                  <c:v>76</c:v>
                </c:pt>
              </c:numCache>
            </c:numRef>
          </c:val>
        </c:ser>
        <c:ser>
          <c:idx val="1"/>
          <c:order val="1"/>
          <c:tx>
            <c:strRef>
              <c:f>[4]Hoja1!$A$4:$B$4</c:f>
              <c:strCache>
                <c:ptCount val="1"/>
                <c:pt idx="0">
                  <c:v>FOMENTAR EL DEPORTE PARA CAPACIDADES DIFERENTES Y TERCERA EDAD</c:v>
                </c:pt>
              </c:strCache>
            </c:strRef>
          </c:tx>
          <c:invertIfNegative val="0"/>
          <c:cat>
            <c:strRef>
              <c:f>[4]Hoja1!$C$2:$D$2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[4]Hoja1!$C$4:$D$4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[4]Hoja1!$A$5:$B$5</c:f>
              <c:strCache>
                <c:ptCount val="1"/>
                <c:pt idx="0">
                  <c:v>CREAR Y CONSOLIDAR LOS CENTROS DE INICIACIÓN DEPORTIVA MUNICIPAL</c:v>
                </c:pt>
              </c:strCache>
            </c:strRef>
          </c:tx>
          <c:invertIfNegative val="0"/>
          <c:cat>
            <c:strRef>
              <c:f>[4]Hoja1!$C$2:$D$2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[4]Hoja1!$C$5:$D$5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axId val="556977664"/>
        <c:axId val="558255488"/>
      </c:barChart>
      <c:catAx>
        <c:axId val="55697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558255488"/>
        <c:crosses val="autoZero"/>
        <c:auto val="1"/>
        <c:lblAlgn val="ctr"/>
        <c:lblOffset val="100"/>
        <c:noMultiLvlLbl val="0"/>
      </c:catAx>
      <c:valAx>
        <c:axId val="55825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697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2</xdr:row>
      <xdr:rowOff>54429</xdr:rowOff>
    </xdr:from>
    <xdr:to>
      <xdr:col>4</xdr:col>
      <xdr:colOff>1782535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06829"/>
          <a:ext cx="2552699" cy="85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1043628</xdr:colOff>
      <xdr:row>2</xdr:row>
      <xdr:rowOff>59953</xdr:rowOff>
    </xdr:from>
    <xdr:to>
      <xdr:col>16</xdr:col>
      <xdr:colOff>390790</xdr:colOff>
      <xdr:row>8</xdr:row>
      <xdr:rowOff>18554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878" y="204271"/>
          <a:ext cx="1598526" cy="867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173182</xdr:colOff>
      <xdr:row>24</xdr:row>
      <xdr:rowOff>144318</xdr:rowOff>
    </xdr:from>
    <xdr:to>
      <xdr:col>7</xdr:col>
      <xdr:colOff>464128</xdr:colOff>
      <xdr:row>46</xdr:row>
      <xdr:rowOff>28864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831273</xdr:colOff>
      <xdr:row>24</xdr:row>
      <xdr:rowOff>129308</xdr:rowOff>
    </xdr:from>
    <xdr:to>
      <xdr:col>13</xdr:col>
      <xdr:colOff>1039091</xdr:colOff>
      <xdr:row>46</xdr:row>
      <xdr:rowOff>101022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730251</xdr:colOff>
      <xdr:row>47</xdr:row>
      <xdr:rowOff>114877</xdr:rowOff>
    </xdr:from>
    <xdr:to>
      <xdr:col>10</xdr:col>
      <xdr:colOff>178955</xdr:colOff>
      <xdr:row>65</xdr:row>
      <xdr:rowOff>577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2</xdr:row>
      <xdr:rowOff>54429</xdr:rowOff>
    </xdr:from>
    <xdr:to>
      <xdr:col>5</xdr:col>
      <xdr:colOff>809624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435429"/>
          <a:ext cx="4837339" cy="10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639536</xdr:colOff>
      <xdr:row>1</xdr:row>
      <xdr:rowOff>10885</xdr:rowOff>
    </xdr:from>
    <xdr:to>
      <xdr:col>19</xdr:col>
      <xdr:colOff>641904</xdr:colOff>
      <xdr:row>7</xdr:row>
      <xdr:rowOff>27214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5086" y="201385"/>
          <a:ext cx="1640668" cy="1159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137026</xdr:colOff>
      <xdr:row>25</xdr:row>
      <xdr:rowOff>182478</xdr:rowOff>
    </xdr:from>
    <xdr:to>
      <xdr:col>7</xdr:col>
      <xdr:colOff>350921</xdr:colOff>
      <xdr:row>49</xdr:row>
      <xdr:rowOff>100262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287422</xdr:colOff>
      <xdr:row>27</xdr:row>
      <xdr:rowOff>15374</xdr:rowOff>
    </xdr:from>
    <xdr:to>
      <xdr:col>14</xdr:col>
      <xdr:colOff>150395</xdr:colOff>
      <xdr:row>47</xdr:row>
      <xdr:rowOff>116973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1</xdr:row>
      <xdr:rowOff>37718</xdr:rowOff>
    </xdr:from>
    <xdr:to>
      <xdr:col>5</xdr:col>
      <xdr:colOff>2005262</xdr:colOff>
      <xdr:row>7</xdr:row>
      <xdr:rowOff>23001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5" y="113918"/>
          <a:ext cx="3070702" cy="85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1118066</xdr:colOff>
      <xdr:row>2</xdr:row>
      <xdr:rowOff>27596</xdr:rowOff>
    </xdr:from>
    <xdr:to>
      <xdr:col>16</xdr:col>
      <xdr:colOff>182365</xdr:colOff>
      <xdr:row>7</xdr:row>
      <xdr:rowOff>127477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3634" y="171914"/>
          <a:ext cx="1532140" cy="87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651710</xdr:colOff>
      <xdr:row>25</xdr:row>
      <xdr:rowOff>100262</xdr:rowOff>
    </xdr:from>
    <xdr:to>
      <xdr:col>13</xdr:col>
      <xdr:colOff>1971842</xdr:colOff>
      <xdr:row>59</xdr:row>
      <xdr:rowOff>116972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Temp1_pbmr%20(1).zip/08c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ownloads/Copia%20de%2008c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informaci&#243;n%20UIPPE/08C%20DEPOR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>
        <row r="10">
          <cell r="K10" t="str">
            <v>Identificador</v>
          </cell>
        </row>
        <row r="27">
          <cell r="H27" t="str">
            <v>EVENTO</v>
          </cell>
          <cell r="I27">
            <v>10</v>
          </cell>
        </row>
        <row r="30">
          <cell r="H30" t="str">
            <v>REGISTRO</v>
          </cell>
          <cell r="I30">
            <v>10000</v>
          </cell>
        </row>
        <row r="31">
          <cell r="H31" t="str">
            <v>SESION</v>
          </cell>
          <cell r="I31">
            <v>6</v>
          </cell>
        </row>
      </sheetData>
      <sheetData sheetId="1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</sheetData>
      <sheetData sheetId="2">
        <row r="27">
          <cell r="F27" t="str">
            <v>REALIZAR EVENTOS DEPORTIVOS DE CARÁCTER NACIONAL E INTERNACIONAL</v>
          </cell>
        </row>
        <row r="30">
          <cell r="F30" t="str">
            <v>REGISTRAR A USUARIOS DE DISTINTAS ACTIVIDADES DEL DEPORTE EN EL REMUDET</v>
          </cell>
        </row>
        <row r="31">
          <cell r="F31" t="str">
            <v>INSTALAR Y SESIONAR EL COMITÉ MUNICIPAL DEL DEPORTE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</sheetNames>
    <sheetDataSet>
      <sheetData sheetId="0">
        <row r="3">
          <cell r="C3" t="str">
            <v>PROGRAMADO</v>
          </cell>
          <cell r="D3" t="str">
            <v xml:space="preserve">ALCANZADO </v>
          </cell>
        </row>
        <row r="4">
          <cell r="B4" t="str">
            <v>REGISTROS DEL REMUDET</v>
          </cell>
          <cell r="C4">
            <v>950</v>
          </cell>
          <cell r="D4">
            <v>650</v>
          </cell>
        </row>
      </sheetData>
      <sheetData sheetId="1">
        <row r="2">
          <cell r="B2" t="str">
            <v>PROGRAMADO</v>
          </cell>
          <cell r="C2" t="str">
            <v xml:space="preserve">ALCANZADO </v>
          </cell>
        </row>
        <row r="3">
          <cell r="A3" t="str">
            <v xml:space="preserve">EVENTOS DE CARÁCTER INTERNACIONAL </v>
          </cell>
          <cell r="B3">
            <v>1</v>
          </cell>
          <cell r="C3">
            <v>1</v>
          </cell>
        </row>
        <row r="4">
          <cell r="A4" t="str">
            <v>INSTALAR Y SESIONAR EL COMITÉ MUNICIPAL DEL DEPORTE</v>
          </cell>
          <cell r="B4">
            <v>2</v>
          </cell>
          <cell r="C4">
            <v>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>
        <row r="10">
          <cell r="K10" t="str">
            <v>Identificador</v>
          </cell>
        </row>
        <row r="21">
          <cell r="H21" t="str">
            <v>USUARIO</v>
          </cell>
        </row>
        <row r="22">
          <cell r="H22" t="str">
            <v>CAPACITACION</v>
          </cell>
        </row>
        <row r="23">
          <cell r="H23" t="str">
            <v>CURSO</v>
          </cell>
        </row>
      </sheetData>
      <sheetData sheetId="1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</sheetData>
      <sheetData sheetId="2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  <row r="22">
          <cell r="F22" t="str">
            <v>REALIZAR CAPACITACIONES Y CERTIFICACIONES SOBRE EL PROGRAMA DE ACTIVACIÓN FÍSICA  MUNICIPAL</v>
          </cell>
        </row>
        <row r="23">
          <cell r="F23" t="str">
            <v>REALIZAR Y ORGANIZAR CURSOS DE VERANO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IMESTRAL 1"/>
      <sheetName val="Hoja1"/>
    </sheetNames>
    <sheetDataSet>
      <sheetData sheetId="0"/>
      <sheetData sheetId="1">
        <row r="21">
          <cell r="K21">
            <v>38</v>
          </cell>
        </row>
      </sheetData>
      <sheetData sheetId="2">
        <row r="21">
          <cell r="K21">
            <v>38</v>
          </cell>
        </row>
      </sheetData>
      <sheetData sheetId="3"/>
      <sheetData sheetId="4">
        <row r="2">
          <cell r="C2" t="str">
            <v>programado</v>
          </cell>
          <cell r="D2" t="str">
            <v>alcanzado</v>
          </cell>
        </row>
        <row r="3">
          <cell r="A3" t="str">
            <v>PROMOVER Y ASESORAR LA REALIZACIÓN DE ACTIVIDADES: MUNICIPALES, ESTATALES, NACIONALES E INTERNACIONALES, EN LAS DIFERENTES DISCIPLINAS DEPORTIVAS</v>
          </cell>
          <cell r="C3">
            <v>76</v>
          </cell>
          <cell r="D3">
            <v>76</v>
          </cell>
        </row>
        <row r="4">
          <cell r="A4" t="str">
            <v>FOMENTAR EL DEPORTE PARA CAPACIDADES DIFERENTES Y TERCERA EDAD</v>
          </cell>
          <cell r="C4">
            <v>2</v>
          </cell>
          <cell r="D4">
            <v>2</v>
          </cell>
        </row>
        <row r="5">
          <cell r="A5" t="str">
            <v>CREAR Y CONSOLIDAR LOS CENTROS DE INICIACIÓN DEPORTIVA MUNICIPAL</v>
          </cell>
          <cell r="C5">
            <v>15</v>
          </cell>
          <cell r="D5">
            <v>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zoomScale="66" zoomScaleNormal="66" workbookViewId="0">
      <selection activeCell="R13" sqref="R13"/>
    </sheetView>
  </sheetViews>
  <sheetFormatPr baseColWidth="10" defaultColWidth="11.42578125" defaultRowHeight="12.75" x14ac:dyDescent="0.2"/>
  <cols>
    <col min="1" max="4" width="3.140625" style="3" customWidth="1"/>
    <col min="5" max="5" width="38.85546875" style="3" customWidth="1"/>
    <col min="6" max="6" width="15.7109375" style="3" customWidth="1"/>
    <col min="7" max="7" width="16.42578125" style="3" customWidth="1"/>
    <col min="8" max="8" width="13.28515625" style="3" customWidth="1"/>
    <col min="9" max="9" width="11.5703125" style="3" customWidth="1"/>
    <col min="10" max="10" width="19.85546875" style="3" customWidth="1"/>
    <col min="11" max="11" width="11.5703125" style="3" customWidth="1"/>
    <col min="12" max="12" width="13.85546875" style="3" customWidth="1"/>
    <col min="13" max="13" width="14.85546875" style="3" customWidth="1"/>
    <col min="14" max="14" width="16" style="3" customWidth="1"/>
    <col min="15" max="15" width="6.85546875" style="3" customWidth="1"/>
    <col min="16" max="16" width="10.7109375" style="3" customWidth="1"/>
    <col min="17" max="18" width="12.7109375" style="3" customWidth="1"/>
    <col min="19" max="19" width="11.28515625" style="3" customWidth="1"/>
    <col min="20" max="20" width="9.85546875" style="3" customWidth="1"/>
    <col min="21" max="21" width="1.140625" style="3" customWidth="1"/>
    <col min="22" max="16384" width="11.42578125" style="3"/>
  </cols>
  <sheetData>
    <row r="1" spans="1:21" ht="6" customHeight="1" x14ac:dyDescent="0.2"/>
    <row r="2" spans="1:21" ht="6" customHeight="1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x14ac:dyDescent="0.2">
      <c r="A3" s="98"/>
      <c r="B3" s="98"/>
      <c r="C3" s="98"/>
      <c r="D3" s="98"/>
      <c r="E3" s="4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5"/>
    </row>
    <row r="4" spans="1:21" ht="15.75" x14ac:dyDescent="0.25">
      <c r="A4" s="98"/>
      <c r="B4" s="98"/>
      <c r="C4" s="98"/>
      <c r="D4" s="98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ht="10.5" customHeigh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1" ht="10.5" customHeigh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98"/>
      <c r="B7" s="98"/>
      <c r="C7" s="98"/>
      <c r="D7" s="98"/>
      <c r="E7" s="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  <c r="U7" s="5"/>
    </row>
    <row r="8" spans="1:2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ht="10.5" customHeight="1" x14ac:dyDescent="0.3">
      <c r="A9" s="51"/>
      <c r="B9" s="51"/>
      <c r="C9" s="51"/>
      <c r="D9" s="51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ht="20.25" customHeight="1" x14ac:dyDescent="0.25">
      <c r="E10" s="14"/>
      <c r="F10" s="14"/>
      <c r="G10" s="14"/>
      <c r="H10" s="15"/>
      <c r="I10" s="16"/>
      <c r="J10" s="52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1" ht="27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22" t="s">
        <v>27</v>
      </c>
      <c r="K12" s="102" t="s">
        <v>28</v>
      </c>
      <c r="L12" s="102"/>
      <c r="M12" s="102"/>
      <c r="N12" s="102"/>
      <c r="O12" s="102"/>
      <c r="P12" s="102"/>
      <c r="Q12" s="21"/>
      <c r="R12" s="21"/>
    </row>
    <row r="13" spans="1:21" ht="19.5" customHeight="1" x14ac:dyDescent="0.25">
      <c r="A13" s="106"/>
      <c r="B13" s="107"/>
      <c r="C13" s="107"/>
      <c r="D13" s="108"/>
      <c r="E13" s="106" t="s">
        <v>5</v>
      </c>
      <c r="F13" s="108"/>
      <c r="G13" s="19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21" s="38" customFormat="1" ht="15" customHeight="1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21</v>
      </c>
      <c r="H17" s="90"/>
      <c r="I17" s="91" t="s">
        <v>44</v>
      </c>
      <c r="J17" s="92"/>
      <c r="K17" s="92"/>
      <c r="L17" s="92"/>
      <c r="M17" s="92"/>
      <c r="N17" s="93"/>
    </row>
    <row r="18" spans="1:21" ht="12.75" customHeight="1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23</v>
      </c>
      <c r="J18" s="93"/>
      <c r="K18" s="91" t="s">
        <v>24</v>
      </c>
      <c r="L18" s="93"/>
      <c r="M18" s="91" t="s">
        <v>25</v>
      </c>
      <c r="N18" s="93"/>
      <c r="O18" s="39"/>
    </row>
    <row r="19" spans="1:21" ht="49.5" customHeight="1" x14ac:dyDescent="0.2">
      <c r="A19" s="80"/>
      <c r="B19" s="81"/>
      <c r="C19" s="81"/>
      <c r="D19" s="82"/>
      <c r="E19" s="87"/>
      <c r="F19" s="88"/>
      <c r="G19" s="95"/>
      <c r="H19" s="95"/>
      <c r="I19" s="2" t="s">
        <v>26</v>
      </c>
      <c r="J19" s="2" t="s">
        <v>13</v>
      </c>
      <c r="K19" s="2" t="s">
        <v>26</v>
      </c>
      <c r="L19" s="2" t="s">
        <v>13</v>
      </c>
      <c r="M19" s="40" t="s">
        <v>26</v>
      </c>
      <c r="N19" s="40" t="s">
        <v>13</v>
      </c>
      <c r="O19" s="41"/>
    </row>
    <row r="20" spans="1:21" ht="6" customHeight="1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  <c r="O20" s="43"/>
    </row>
    <row r="21" spans="1:21" ht="51.75" customHeight="1" x14ac:dyDescent="0.25">
      <c r="A21" s="72" t="s">
        <v>29</v>
      </c>
      <c r="B21" s="72"/>
      <c r="C21" s="72"/>
      <c r="D21" s="72"/>
      <c r="E21" s="73" t="str">
        <f>[1]MARZO!F27</f>
        <v>REALIZAR EVENTOS DEPORTIVOS DE CARÁCTER NACIONAL E INTERNACIONAL</v>
      </c>
      <c r="F21" s="73"/>
      <c r="G21" s="56" t="str">
        <f>[1]ENERO!H27</f>
        <v>EVENTO</v>
      </c>
      <c r="H21" s="56">
        <f>[1]ENERO!I27</f>
        <v>10</v>
      </c>
      <c r="I21" s="57">
        <v>3</v>
      </c>
      <c r="J21" s="58">
        <f t="shared" ref="J21:J23" si="0">I21/H21</f>
        <v>0.3</v>
      </c>
      <c r="K21" s="57">
        <v>4</v>
      </c>
      <c r="L21" s="58">
        <f t="shared" ref="L21:L23" si="1">K21/H21</f>
        <v>0.4</v>
      </c>
      <c r="M21" s="59">
        <f t="shared" ref="M21:M23" si="2">K21-I21</f>
        <v>1</v>
      </c>
      <c r="N21" s="58">
        <f t="shared" ref="N21:N23" si="3">K21/I21</f>
        <v>1.3333333333333333</v>
      </c>
      <c r="O21" s="44"/>
    </row>
    <row r="22" spans="1:21" ht="51.75" customHeight="1" x14ac:dyDescent="0.25">
      <c r="A22" s="72" t="s">
        <v>30</v>
      </c>
      <c r="B22" s="72"/>
      <c r="C22" s="72"/>
      <c r="D22" s="72"/>
      <c r="E22" s="73" t="str">
        <f>[1]MARZO!F30</f>
        <v>REGISTRAR A USUARIOS DE DISTINTAS ACTIVIDADES DEL DEPORTE EN EL REMUDET</v>
      </c>
      <c r="F22" s="73"/>
      <c r="G22" s="56" t="str">
        <f>[1]ENERO!H30</f>
        <v>REGISTRO</v>
      </c>
      <c r="H22" s="60">
        <f>[1]ENERO!I30</f>
        <v>10000</v>
      </c>
      <c r="I22" s="57">
        <v>950</v>
      </c>
      <c r="J22" s="58">
        <f>I22/H22</f>
        <v>9.5000000000000001E-2</v>
      </c>
      <c r="K22" s="57">
        <v>650</v>
      </c>
      <c r="L22" s="58">
        <f>K22/H22</f>
        <v>6.5000000000000002E-2</v>
      </c>
      <c r="M22" s="59">
        <f>K22-I22</f>
        <v>-300</v>
      </c>
      <c r="N22" s="58">
        <f t="shared" si="3"/>
        <v>0.68421052631578949</v>
      </c>
      <c r="O22" s="44"/>
    </row>
    <row r="23" spans="1:21" ht="46.5" customHeight="1" x14ac:dyDescent="0.25">
      <c r="A23" s="72" t="s">
        <v>31</v>
      </c>
      <c r="B23" s="72"/>
      <c r="C23" s="72"/>
      <c r="D23" s="72"/>
      <c r="E23" s="73" t="str">
        <f>[1]MARZO!F31</f>
        <v>INSTALAR Y SESIONAR EL COMITÉ MUNICIPAL DEL DEPORTE</v>
      </c>
      <c r="F23" s="73"/>
      <c r="G23" s="56" t="str">
        <f>[1]ENERO!H31</f>
        <v>SESION</v>
      </c>
      <c r="H23" s="56">
        <f>[1]ENERO!I31</f>
        <v>6</v>
      </c>
      <c r="I23" s="57">
        <v>1</v>
      </c>
      <c r="J23" s="58">
        <f t="shared" si="0"/>
        <v>0.16666666666666666</v>
      </c>
      <c r="K23" s="57">
        <v>1</v>
      </c>
      <c r="L23" s="58">
        <f t="shared" si="1"/>
        <v>0.16666666666666666</v>
      </c>
      <c r="M23" s="59">
        <f t="shared" si="2"/>
        <v>0</v>
      </c>
      <c r="N23" s="58">
        <f t="shared" si="3"/>
        <v>1</v>
      </c>
      <c r="O23" s="44"/>
    </row>
    <row r="24" spans="1:21" ht="6" customHeight="1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</row>
    <row r="25" spans="1:21" ht="18" customHeight="1" x14ac:dyDescent="0.25">
      <c r="A25" s="45"/>
      <c r="B25" s="45"/>
      <c r="C25" s="45"/>
      <c r="D25" s="45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</row>
    <row r="26" spans="1:21" ht="15.75" x14ac:dyDescent="0.25">
      <c r="A26" s="50"/>
      <c r="B26" s="50"/>
      <c r="C26" s="50"/>
      <c r="D26" s="50"/>
      <c r="E26" s="46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x14ac:dyDescent="0.25">
      <c r="A27" s="50"/>
      <c r="B27" s="50"/>
      <c r="C27" s="50"/>
      <c r="D27" s="50"/>
      <c r="E27" s="46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</sheetData>
  <mergeCells count="27">
    <mergeCell ref="K14:P14"/>
    <mergeCell ref="E2:U2"/>
    <mergeCell ref="A3:D7"/>
    <mergeCell ref="F3:T3"/>
    <mergeCell ref="F7:O7"/>
    <mergeCell ref="K10:P10"/>
    <mergeCell ref="K11:P11"/>
    <mergeCell ref="A12:D13"/>
    <mergeCell ref="E12:F12"/>
    <mergeCell ref="K12:P12"/>
    <mergeCell ref="E13:F13"/>
    <mergeCell ref="K13:P13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A22:D22"/>
    <mergeCell ref="E22:F22"/>
    <mergeCell ref="A23:D23"/>
    <mergeCell ref="E23:F23"/>
    <mergeCell ref="A21:D21"/>
    <mergeCell ref="E21:F21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22" zoomScale="68" zoomScaleNormal="68" workbookViewId="0">
      <selection activeCell="I21" sqref="I21"/>
    </sheetView>
  </sheetViews>
  <sheetFormatPr baseColWidth="10" defaultRowHeight="15" x14ac:dyDescent="0.25"/>
  <cols>
    <col min="1" max="2" width="3.5703125" style="1" customWidth="1"/>
    <col min="3" max="3" width="3.7109375" style="1" customWidth="1"/>
    <col min="4" max="4" width="8.85546875" style="1" customWidth="1"/>
    <col min="5" max="5" width="3.5703125" style="1" customWidth="1"/>
    <col min="6" max="6" width="53" style="1" customWidth="1"/>
    <col min="7" max="7" width="20.42578125" style="1" customWidth="1"/>
    <col min="8" max="8" width="12.42578125" style="1" customWidth="1"/>
    <col min="9" max="9" width="16.5703125" style="1" customWidth="1"/>
    <col min="10" max="10" width="15.5703125" style="1" customWidth="1"/>
    <col min="11" max="11" width="16.7109375" style="1" customWidth="1"/>
    <col min="12" max="12" width="9.140625" style="1" customWidth="1"/>
    <col min="13" max="13" width="17.28515625" style="1" customWidth="1"/>
    <col min="14" max="14" width="16" style="1" customWidth="1"/>
    <col min="15" max="15" width="14.85546875" style="1" customWidth="1"/>
    <col min="16" max="16384" width="11.42578125" style="1"/>
  </cols>
  <sheetData>
    <row r="1" spans="1:20" s="3" customFormat="1" ht="12.75" x14ac:dyDescent="0.2"/>
    <row r="2" spans="1:20" s="3" customFormat="1" ht="13.5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s="3" customFormat="1" ht="12.75" x14ac:dyDescent="0.2">
      <c r="A3" s="98"/>
      <c r="B3" s="98"/>
      <c r="C3" s="98"/>
      <c r="D3" s="98"/>
      <c r="E3" s="4"/>
      <c r="F3" s="99" t="s">
        <v>36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s="3" customFormat="1" x14ac:dyDescent="0.2">
      <c r="A4" s="98"/>
      <c r="B4" s="98"/>
      <c r="C4" s="98"/>
      <c r="D4" s="98"/>
      <c r="E4" s="6"/>
      <c r="G4" s="7" t="s">
        <v>35</v>
      </c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</row>
    <row r="5" spans="1:20" s="3" customForma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0" s="3" customForma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12.75" x14ac:dyDescent="0.2">
      <c r="A7" s="98"/>
      <c r="B7" s="98"/>
      <c r="C7" s="98"/>
      <c r="D7" s="98"/>
      <c r="E7" s="5"/>
      <c r="F7" s="100" t="s">
        <v>34</v>
      </c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</row>
    <row r="8" spans="1:20" s="3" customForma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</row>
    <row r="9" spans="1:20" s="3" customFormat="1" ht="16.5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</row>
    <row r="10" spans="1:20" s="3" customFormat="1" ht="15.75" x14ac:dyDescent="0.25">
      <c r="E10" s="14"/>
      <c r="F10" s="14"/>
      <c r="G10" s="14"/>
      <c r="H10" s="15"/>
      <c r="I10" s="16"/>
      <c r="J10" s="55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0" s="3" customFormat="1" ht="15.75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0" s="3" customFormat="1" ht="36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64" t="s">
        <v>33</v>
      </c>
      <c r="K12" s="102" t="s">
        <v>32</v>
      </c>
      <c r="L12" s="102"/>
      <c r="M12" s="102"/>
      <c r="N12" s="102"/>
      <c r="O12" s="102"/>
      <c r="P12" s="102"/>
      <c r="Q12" s="21"/>
      <c r="R12" s="21"/>
    </row>
    <row r="13" spans="1:20" s="3" customFormat="1" ht="15.75" x14ac:dyDescent="0.25">
      <c r="A13" s="106"/>
      <c r="B13" s="107"/>
      <c r="C13" s="107"/>
      <c r="D13" s="108"/>
      <c r="E13" s="106" t="s">
        <v>5</v>
      </c>
      <c r="F13" s="108"/>
      <c r="G13" s="19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0" s="3" customFormat="1" ht="15.75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0" s="3" customFormat="1" ht="15.75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0" s="3" customFormat="1" ht="15.75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</row>
    <row r="17" spans="1:19" s="38" customFormat="1" ht="15.75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21</v>
      </c>
      <c r="H17" s="90"/>
      <c r="I17" s="91" t="s">
        <v>44</v>
      </c>
      <c r="J17" s="92"/>
      <c r="K17" s="92"/>
      <c r="L17" s="92"/>
      <c r="M17" s="92"/>
      <c r="N17" s="93"/>
    </row>
    <row r="18" spans="1:19" s="3" customFormat="1" ht="15.75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23</v>
      </c>
      <c r="J18" s="93"/>
      <c r="K18" s="91" t="s">
        <v>24</v>
      </c>
      <c r="L18" s="93"/>
      <c r="M18" s="91" t="s">
        <v>25</v>
      </c>
      <c r="N18" s="93"/>
    </row>
    <row r="19" spans="1:19" s="3" customFormat="1" ht="18" x14ac:dyDescent="0.2">
      <c r="A19" s="80"/>
      <c r="B19" s="81"/>
      <c r="C19" s="81"/>
      <c r="D19" s="82"/>
      <c r="E19" s="87"/>
      <c r="F19" s="88"/>
      <c r="G19" s="95"/>
      <c r="H19" s="95"/>
      <c r="I19" s="2" t="s">
        <v>26</v>
      </c>
      <c r="J19" s="2" t="s">
        <v>13</v>
      </c>
      <c r="K19" s="2" t="s">
        <v>26</v>
      </c>
      <c r="L19" s="2" t="s">
        <v>13</v>
      </c>
      <c r="M19" s="40" t="s">
        <v>26</v>
      </c>
      <c r="N19" s="40" t="s">
        <v>13</v>
      </c>
    </row>
    <row r="20" spans="1:19" s="3" customFormat="1" ht="15.75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</row>
    <row r="21" spans="1:19" s="3" customFormat="1" ht="63" customHeight="1" x14ac:dyDescent="0.2">
      <c r="A21" s="111" t="s">
        <v>29</v>
      </c>
      <c r="B21" s="111"/>
      <c r="C21" s="111"/>
      <c r="D21" s="111"/>
      <c r="E21" s="112" t="str">
        <f>[3]MARZO!F21</f>
        <v>FOMENTAR Y REALIZAR EL PROGRAMA DE ACTIVACIÓN FÍSICA MUNICIPAL MEDIANTE LOS SUBPROGRAMAS; DOMINICAL, LABORAL,ESCOLAR, PARA ADULTOS MAYORES Y CAPACIADES DIFERENTES.</v>
      </c>
      <c r="F21" s="112"/>
      <c r="G21" s="63" t="str">
        <f>[3]ENERO!H21</f>
        <v>USUARIO</v>
      </c>
      <c r="H21" s="63">
        <v>60000</v>
      </c>
      <c r="I21" s="62">
        <v>16666</v>
      </c>
      <c r="J21" s="68">
        <f>I21/H21*100</f>
        <v>27.776666666666667</v>
      </c>
      <c r="K21" s="62">
        <v>28580</v>
      </c>
      <c r="L21" s="69">
        <f>K21/I21*100</f>
        <v>171.48685947437897</v>
      </c>
      <c r="M21" s="61">
        <f>I21-K21</f>
        <v>-11914</v>
      </c>
      <c r="N21" s="70">
        <f>L21</f>
        <v>171.48685947437897</v>
      </c>
    </row>
    <row r="22" spans="1:19" s="3" customFormat="1" ht="63" customHeight="1" x14ac:dyDescent="0.2">
      <c r="A22" s="111" t="s">
        <v>30</v>
      </c>
      <c r="B22" s="111"/>
      <c r="C22" s="111"/>
      <c r="D22" s="111"/>
      <c r="E22" s="112" t="str">
        <f>[3]MARZO!F22</f>
        <v>REALIZAR CAPACITACIONES Y CERTIFICACIONES SOBRE EL PROGRAMA DE ACTIVACIÓN FÍSICA  MUNICIPAL</v>
      </c>
      <c r="F22" s="112"/>
      <c r="G22" s="63" t="str">
        <f>[3]ENERO!H22</f>
        <v>CAPACITACION</v>
      </c>
      <c r="H22" s="63">
        <v>10</v>
      </c>
      <c r="I22" s="62">
        <v>3</v>
      </c>
      <c r="J22" s="68">
        <f t="shared" ref="J22:J23" si="0">I22/H22*100</f>
        <v>30</v>
      </c>
      <c r="K22" s="62">
        <v>2</v>
      </c>
      <c r="L22" s="69">
        <f t="shared" ref="L22:L23" si="1">K22/I22*100</f>
        <v>66.666666666666657</v>
      </c>
      <c r="M22" s="61">
        <f t="shared" ref="M22:M23" si="2">I22-K22</f>
        <v>1</v>
      </c>
      <c r="N22" s="70">
        <f t="shared" ref="N22:N23" si="3">L22</f>
        <v>66.666666666666657</v>
      </c>
    </row>
    <row r="23" spans="1:19" s="3" customFormat="1" ht="63" customHeight="1" x14ac:dyDescent="0.2">
      <c r="A23" s="111" t="s">
        <v>31</v>
      </c>
      <c r="B23" s="111"/>
      <c r="C23" s="111"/>
      <c r="D23" s="111"/>
      <c r="E23" s="112" t="str">
        <f>[3]MARZO!F23</f>
        <v>REALIZAR Y ORGANIZAR CURSOS DE VERANO</v>
      </c>
      <c r="F23" s="112"/>
      <c r="G23" s="63" t="str">
        <f>[3]ENERO!H23</f>
        <v>CURSO</v>
      </c>
      <c r="H23" s="63">
        <v>8</v>
      </c>
      <c r="I23" s="62">
        <v>0</v>
      </c>
      <c r="J23" s="68">
        <f t="shared" si="0"/>
        <v>0</v>
      </c>
      <c r="K23" s="62">
        <v>0</v>
      </c>
      <c r="L23" s="69" t="e">
        <f t="shared" si="1"/>
        <v>#DIV/0!</v>
      </c>
      <c r="M23" s="61">
        <f t="shared" si="2"/>
        <v>0</v>
      </c>
      <c r="N23" s="70" t="e">
        <f t="shared" si="3"/>
        <v>#DIV/0!</v>
      </c>
    </row>
    <row r="24" spans="1:19" s="3" customFormat="1" ht="15.75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</sheetData>
  <mergeCells count="27">
    <mergeCell ref="A23:D23"/>
    <mergeCell ref="E23:F23"/>
    <mergeCell ref="I18:J18"/>
    <mergeCell ref="K18:L18"/>
    <mergeCell ref="M18:N18"/>
    <mergeCell ref="A17:D19"/>
    <mergeCell ref="E17:F19"/>
    <mergeCell ref="G17:H17"/>
    <mergeCell ref="I17:N17"/>
    <mergeCell ref="A21:D21"/>
    <mergeCell ref="E21:F21"/>
    <mergeCell ref="A22:D22"/>
    <mergeCell ref="E22:F22"/>
    <mergeCell ref="G18:G19"/>
    <mergeCell ref="H18:H19"/>
    <mergeCell ref="A12:D13"/>
    <mergeCell ref="E12:F12"/>
    <mergeCell ref="E13:F13"/>
    <mergeCell ref="K13:P13"/>
    <mergeCell ref="K14:P14"/>
    <mergeCell ref="K12:P12"/>
    <mergeCell ref="K11:P11"/>
    <mergeCell ref="E2:T2"/>
    <mergeCell ref="A3:D7"/>
    <mergeCell ref="F3:T3"/>
    <mergeCell ref="F7:O7"/>
    <mergeCell ref="K10:P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66" zoomScaleNormal="66" workbookViewId="0">
      <selection activeCell="R21" sqref="R21"/>
    </sheetView>
  </sheetViews>
  <sheetFormatPr baseColWidth="10" defaultRowHeight="15" x14ac:dyDescent="0.25"/>
  <cols>
    <col min="1" max="3" width="1.7109375" style="1" customWidth="1"/>
    <col min="4" max="4" width="10.28515625" style="1" customWidth="1"/>
    <col min="5" max="5" width="5" style="1" customWidth="1"/>
    <col min="6" max="6" width="41.5703125" style="1" customWidth="1"/>
    <col min="7" max="7" width="20.42578125" style="1" customWidth="1"/>
    <col min="8" max="8" width="16.5703125" style="1" customWidth="1"/>
    <col min="9" max="9" width="15.5703125" style="1" customWidth="1"/>
    <col min="10" max="10" width="19.140625" style="1" customWidth="1"/>
    <col min="11" max="11" width="27" style="1" customWidth="1"/>
    <col min="12" max="12" width="9.140625" style="1" customWidth="1"/>
    <col min="13" max="13" width="9.42578125" style="1" customWidth="1"/>
    <col min="14" max="14" width="29.85546875" style="1" customWidth="1"/>
    <col min="15" max="15" width="25.5703125" style="1" customWidth="1"/>
    <col min="16" max="16384" width="11.42578125" style="1"/>
  </cols>
  <sheetData>
    <row r="1" spans="1:21" s="3" customFormat="1" ht="6" customHeight="1" x14ac:dyDescent="0.2"/>
    <row r="2" spans="1:21" s="3" customFormat="1" ht="6" customHeight="1" x14ac:dyDescent="0.2"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s="3" customFormat="1" ht="12.75" x14ac:dyDescent="0.2">
      <c r="A3" s="98"/>
      <c r="B3" s="98"/>
      <c r="C3" s="98"/>
      <c r="D3" s="98"/>
      <c r="E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"/>
    </row>
    <row r="4" spans="1:21" s="3" customFormat="1" ht="15.75" x14ac:dyDescent="0.25">
      <c r="A4" s="98"/>
      <c r="B4" s="98"/>
      <c r="C4" s="98"/>
      <c r="D4" s="98"/>
      <c r="E4" s="6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s="3" customFormat="1" ht="10.5" customHeight="1" x14ac:dyDescent="0.2">
      <c r="A5" s="98"/>
      <c r="B5" s="98"/>
      <c r="C5" s="98"/>
      <c r="D5" s="98"/>
      <c r="E5" s="6"/>
      <c r="P5" s="10"/>
      <c r="Q5" s="10"/>
      <c r="R5" s="10"/>
      <c r="S5" s="10"/>
      <c r="T5" s="10"/>
    </row>
    <row r="6" spans="1:21" s="3" customFormat="1" ht="10.5" customHeight="1" x14ac:dyDescent="0.2">
      <c r="A6" s="98"/>
      <c r="B6" s="98"/>
      <c r="C6" s="98"/>
      <c r="D6" s="98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12.75" x14ac:dyDescent="0.2">
      <c r="A7" s="98"/>
      <c r="B7" s="98"/>
      <c r="C7" s="98"/>
      <c r="D7" s="98"/>
      <c r="E7" s="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2"/>
      <c r="Q7" s="12"/>
      <c r="R7" s="12"/>
      <c r="S7" s="12"/>
      <c r="T7" s="53"/>
      <c r="U7" s="5"/>
    </row>
    <row r="8" spans="1:21" s="3" customFormat="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s="3" customFormat="1" ht="10.5" customHeight="1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s="3" customFormat="1" ht="20.25" customHeight="1" x14ac:dyDescent="0.25">
      <c r="E10" s="14"/>
      <c r="F10" s="14"/>
      <c r="G10" s="14"/>
      <c r="H10" s="15"/>
      <c r="I10" s="16"/>
      <c r="J10" s="55" t="s">
        <v>0</v>
      </c>
      <c r="K10" s="101" t="s">
        <v>1</v>
      </c>
      <c r="L10" s="101"/>
      <c r="M10" s="101"/>
      <c r="N10" s="101"/>
      <c r="O10" s="101"/>
      <c r="P10" s="101"/>
      <c r="Q10" s="53"/>
      <c r="R10" s="53"/>
    </row>
    <row r="11" spans="1:21" s="3" customFormat="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102" t="s">
        <v>15</v>
      </c>
      <c r="L11" s="102"/>
      <c r="M11" s="102"/>
      <c r="N11" s="102"/>
      <c r="O11" s="102"/>
      <c r="P11" s="102"/>
      <c r="Q11" s="21"/>
      <c r="R11" s="21"/>
    </row>
    <row r="12" spans="1:21" s="3" customFormat="1" ht="27.75" customHeight="1" x14ac:dyDescent="0.25">
      <c r="A12" s="103" t="s">
        <v>3</v>
      </c>
      <c r="B12" s="104"/>
      <c r="C12" s="104"/>
      <c r="D12" s="105"/>
      <c r="E12" s="109" t="s">
        <v>16</v>
      </c>
      <c r="F12" s="110"/>
      <c r="G12" s="19"/>
      <c r="H12" s="19"/>
      <c r="I12" s="12" t="s">
        <v>4</v>
      </c>
      <c r="J12" s="64" t="s">
        <v>37</v>
      </c>
      <c r="K12" s="102" t="s">
        <v>38</v>
      </c>
      <c r="L12" s="102"/>
      <c r="M12" s="102"/>
      <c r="N12" s="102"/>
      <c r="O12" s="102"/>
      <c r="P12" s="102"/>
      <c r="Q12" s="21"/>
      <c r="R12" s="21"/>
    </row>
    <row r="13" spans="1:21" s="3" customFormat="1" ht="19.5" customHeight="1" x14ac:dyDescent="0.25">
      <c r="A13" s="106"/>
      <c r="B13" s="107"/>
      <c r="C13" s="107"/>
      <c r="D13" s="108"/>
      <c r="E13" s="106" t="s">
        <v>5</v>
      </c>
      <c r="F13" s="108"/>
      <c r="G13" s="19"/>
      <c r="H13" s="19"/>
      <c r="I13" s="16" t="s">
        <v>6</v>
      </c>
      <c r="J13" s="22" t="s">
        <v>17</v>
      </c>
      <c r="K13" s="102" t="s">
        <v>18</v>
      </c>
      <c r="L13" s="102"/>
      <c r="M13" s="102"/>
      <c r="N13" s="102"/>
      <c r="O13" s="102"/>
      <c r="P13" s="102"/>
      <c r="Q13" s="21"/>
      <c r="R13" s="21"/>
    </row>
    <row r="14" spans="1:21" s="3" customFormat="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96" t="s">
        <v>20</v>
      </c>
      <c r="L14" s="96"/>
      <c r="M14" s="96"/>
      <c r="N14" s="96"/>
      <c r="O14" s="96"/>
      <c r="P14" s="96"/>
      <c r="Q14" s="25"/>
      <c r="R14" s="25"/>
    </row>
    <row r="15" spans="1:21" s="3" customFormat="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s="3" customFormat="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15" s="38" customFormat="1" ht="15" customHeight="1" x14ac:dyDescent="0.2">
      <c r="A17" s="74" t="s">
        <v>9</v>
      </c>
      <c r="B17" s="75"/>
      <c r="C17" s="75"/>
      <c r="D17" s="76"/>
      <c r="E17" s="83" t="s">
        <v>10</v>
      </c>
      <c r="F17" s="84"/>
      <c r="G17" s="89" t="s">
        <v>21</v>
      </c>
      <c r="H17" s="90"/>
      <c r="I17" s="91" t="s">
        <v>22</v>
      </c>
      <c r="J17" s="92"/>
      <c r="K17" s="92"/>
      <c r="L17" s="92"/>
      <c r="M17" s="92"/>
      <c r="N17" s="93"/>
    </row>
    <row r="18" spans="1:15" s="3" customFormat="1" ht="12.75" customHeight="1" x14ac:dyDescent="0.2">
      <c r="A18" s="77"/>
      <c r="B18" s="78"/>
      <c r="C18" s="78"/>
      <c r="D18" s="79"/>
      <c r="E18" s="85"/>
      <c r="F18" s="86"/>
      <c r="G18" s="94" t="s">
        <v>11</v>
      </c>
      <c r="H18" s="94" t="s">
        <v>12</v>
      </c>
      <c r="I18" s="91" t="s">
        <v>23</v>
      </c>
      <c r="J18" s="93"/>
      <c r="K18" s="91" t="s">
        <v>24</v>
      </c>
      <c r="L18" s="93"/>
      <c r="M18" s="91" t="s">
        <v>25</v>
      </c>
      <c r="N18" s="93"/>
      <c r="O18" s="39"/>
    </row>
    <row r="19" spans="1:15" s="3" customFormat="1" ht="49.5" customHeight="1" x14ac:dyDescent="0.2">
      <c r="A19" s="77"/>
      <c r="B19" s="78"/>
      <c r="C19" s="78"/>
      <c r="D19" s="79"/>
      <c r="E19" s="85"/>
      <c r="F19" s="86"/>
      <c r="G19" s="113"/>
      <c r="H19" s="113"/>
      <c r="I19" s="65" t="s">
        <v>26</v>
      </c>
      <c r="J19" s="65" t="s">
        <v>13</v>
      </c>
      <c r="K19" s="65" t="s">
        <v>26</v>
      </c>
      <c r="L19" s="65" t="s">
        <v>13</v>
      </c>
      <c r="M19" s="66" t="s">
        <v>26</v>
      </c>
      <c r="N19" s="69" t="e">
        <f t="shared" ref="N19:N21" si="0">M19/I19*100</f>
        <v>#VALUE!</v>
      </c>
      <c r="O19" s="41"/>
    </row>
    <row r="20" spans="1:15" ht="87" customHeight="1" x14ac:dyDescent="0.25">
      <c r="A20" s="111" t="s">
        <v>29</v>
      </c>
      <c r="B20" s="111"/>
      <c r="C20" s="111"/>
      <c r="D20" s="111"/>
      <c r="E20" s="112" t="s">
        <v>39</v>
      </c>
      <c r="F20" s="112"/>
      <c r="G20" s="63" t="s">
        <v>40</v>
      </c>
      <c r="H20" s="63">
        <v>340</v>
      </c>
      <c r="I20" s="62">
        <v>88</v>
      </c>
      <c r="J20" s="71">
        <f>I20/H20*100</f>
        <v>25.882352941176475</v>
      </c>
      <c r="K20" s="62">
        <v>64</v>
      </c>
      <c r="L20" s="69">
        <f>K20/I20*100</f>
        <v>72.727272727272734</v>
      </c>
      <c r="M20" s="61">
        <f>I20-K20</f>
        <v>24</v>
      </c>
      <c r="N20" s="69">
        <f t="shared" si="0"/>
        <v>27.27272727272727</v>
      </c>
      <c r="O20" s="67"/>
    </row>
    <row r="21" spans="1:15" ht="66" customHeight="1" x14ac:dyDescent="0.25">
      <c r="A21" s="111" t="s">
        <v>30</v>
      </c>
      <c r="B21" s="111"/>
      <c r="C21" s="111"/>
      <c r="D21" s="111"/>
      <c r="E21" s="112" t="s">
        <v>41</v>
      </c>
      <c r="F21" s="112"/>
      <c r="G21" s="63" t="s">
        <v>40</v>
      </c>
      <c r="H21" s="63">
        <v>10</v>
      </c>
      <c r="I21" s="62">
        <v>2</v>
      </c>
      <c r="J21" s="71">
        <f t="shared" ref="J21:J22" si="1">I21/H21*100</f>
        <v>20</v>
      </c>
      <c r="K21" s="62">
        <v>1</v>
      </c>
      <c r="L21" s="69">
        <f t="shared" ref="L21:L22" si="2">K21/I21*100</f>
        <v>50</v>
      </c>
      <c r="M21" s="61">
        <f t="shared" ref="M21:M22" si="3">I21-K21</f>
        <v>1</v>
      </c>
      <c r="N21" s="69">
        <f t="shared" si="0"/>
        <v>50</v>
      </c>
    </row>
    <row r="22" spans="1:15" ht="52.5" customHeight="1" x14ac:dyDescent="0.25">
      <c r="A22" s="111" t="s">
        <v>31</v>
      </c>
      <c r="B22" s="111"/>
      <c r="C22" s="111"/>
      <c r="D22" s="111"/>
      <c r="E22" s="112" t="s">
        <v>42</v>
      </c>
      <c r="F22" s="112"/>
      <c r="G22" s="63" t="s">
        <v>43</v>
      </c>
      <c r="H22" s="63">
        <v>50</v>
      </c>
      <c r="I22" s="62">
        <v>20</v>
      </c>
      <c r="J22" s="71">
        <f t="shared" si="1"/>
        <v>40</v>
      </c>
      <c r="K22" s="62">
        <v>13</v>
      </c>
      <c r="L22" s="69">
        <f t="shared" si="2"/>
        <v>65</v>
      </c>
      <c r="M22" s="61">
        <f t="shared" si="3"/>
        <v>7</v>
      </c>
      <c r="N22" s="69">
        <f>M22/I22*100</f>
        <v>35</v>
      </c>
    </row>
  </sheetData>
  <mergeCells count="26">
    <mergeCell ref="A20:D20"/>
    <mergeCell ref="E20:F20"/>
    <mergeCell ref="A21:D21"/>
    <mergeCell ref="E21:F21"/>
    <mergeCell ref="A22:D22"/>
    <mergeCell ref="E22:F22"/>
    <mergeCell ref="K14:P14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E2:U2"/>
    <mergeCell ref="A3:D7"/>
    <mergeCell ref="F7:O7"/>
    <mergeCell ref="K10:P10"/>
    <mergeCell ref="K11:P11"/>
    <mergeCell ref="A12:D13"/>
    <mergeCell ref="E12:F12"/>
    <mergeCell ref="K12:P12"/>
    <mergeCell ref="E13:F13"/>
    <mergeCell ref="K13:P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CESAR</cp:lastModifiedBy>
  <cp:lastPrinted>2016-05-16T21:44:55Z</cp:lastPrinted>
  <dcterms:created xsi:type="dcterms:W3CDTF">2016-04-14T15:59:08Z</dcterms:created>
  <dcterms:modified xsi:type="dcterms:W3CDTF">2017-08-23T18:05:23Z</dcterms:modified>
</cp:coreProperties>
</file>